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__SEKTOR_ZA_RAZVOJ_SPORTA\_SLUZBA_ZA_PROGRAME_KSO_I_NSS\VELIKE SPORTSKE MANIFESTACIJE 2025\Dokumentacija za objavu\"/>
    </mc:Choice>
  </mc:AlternateContent>
  <bookViews>
    <workbookView xWindow="0" yWindow="0" windowWidth="25125" windowHeight="12000" firstSheet="1" activeTab="1"/>
  </bookViews>
  <sheets>
    <sheet name="TROŠKOVI" sheetId="7" state="hidden" r:id="rId1"/>
    <sheet name="UPUTE" sheetId="5" r:id="rId2"/>
    <sheet name="Podaci o korisniku" sheetId="4" r:id="rId3"/>
    <sheet name="ODOBRENI Obrazac proračuna" sheetId="10" r:id="rId4"/>
    <sheet name="POPIS RAČUNA" sheetId="2" r:id="rId5"/>
    <sheet name="SUMARNI OBRAZAC" sheetId="1" r:id="rId6"/>
  </sheets>
  <definedNames>
    <definedName name="_xlnm._FilterDatabase" localSheetId="4" hidden="1">'POPIS RAČUNA'!$A$13:$H$100</definedName>
    <definedName name="POPIS_TROŠKOVA">TROŠKOVI!$A$1:$A$9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0" l="1"/>
  <c r="A7" i="10"/>
  <c r="C173" i="10"/>
  <c r="C9" i="1"/>
  <c r="E9" i="1"/>
  <c r="C175" i="10"/>
  <c r="G7" i="2"/>
  <c r="C158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0" i="10"/>
  <c r="E119" i="10"/>
  <c r="E118" i="10"/>
  <c r="E117" i="10"/>
  <c r="E116" i="10"/>
  <c r="E115" i="10"/>
  <c r="E114" i="10"/>
  <c r="E113" i="10"/>
  <c r="E112" i="10"/>
  <c r="E111" i="10"/>
  <c r="D110" i="10"/>
  <c r="C110" i="10"/>
  <c r="E110" i="10" s="1"/>
  <c r="E109" i="10"/>
  <c r="E108" i="10"/>
  <c r="E107" i="10"/>
  <c r="E106" i="10"/>
  <c r="E105" i="10"/>
  <c r="E104" i="10"/>
  <c r="E103" i="10"/>
  <c r="E102" i="10"/>
  <c r="E101" i="10"/>
  <c r="E100" i="10"/>
  <c r="D99" i="10"/>
  <c r="C99" i="10"/>
  <c r="E98" i="10"/>
  <c r="E97" i="10"/>
  <c r="E96" i="10"/>
  <c r="E95" i="10"/>
  <c r="E94" i="10"/>
  <c r="E93" i="10"/>
  <c r="E92" i="10"/>
  <c r="E91" i="10"/>
  <c r="E90" i="10"/>
  <c r="E89" i="10"/>
  <c r="D88" i="10"/>
  <c r="C88" i="10"/>
  <c r="E88" i="10" s="1"/>
  <c r="E87" i="10"/>
  <c r="E86" i="10"/>
  <c r="E85" i="10"/>
  <c r="E84" i="10"/>
  <c r="E83" i="10"/>
  <c r="D82" i="10"/>
  <c r="C82" i="10"/>
  <c r="E82" i="10" s="1"/>
  <c r="E81" i="10"/>
  <c r="E80" i="10"/>
  <c r="E79" i="10"/>
  <c r="E78" i="10"/>
  <c r="E77" i="10"/>
  <c r="E76" i="10"/>
  <c r="E75" i="10"/>
  <c r="E74" i="10"/>
  <c r="E73" i="10"/>
  <c r="E72" i="10"/>
  <c r="D71" i="10"/>
  <c r="C71" i="10"/>
  <c r="E71" i="10" s="1"/>
  <c r="E70" i="10"/>
  <c r="E69" i="10"/>
  <c r="E68" i="10"/>
  <c r="E67" i="10"/>
  <c r="E66" i="10"/>
  <c r="E65" i="10"/>
  <c r="E64" i="10"/>
  <c r="D63" i="10"/>
  <c r="C63" i="10"/>
  <c r="E62" i="10"/>
  <c r="E61" i="10"/>
  <c r="E60" i="10"/>
  <c r="E59" i="10"/>
  <c r="E58" i="10"/>
  <c r="E57" i="10"/>
  <c r="E56" i="10"/>
  <c r="D55" i="10"/>
  <c r="C55" i="10"/>
  <c r="E55" i="10" s="1"/>
  <c r="E54" i="10"/>
  <c r="E53" i="10"/>
  <c r="E52" i="10"/>
  <c r="E51" i="10"/>
  <c r="E50" i="10"/>
  <c r="E49" i="10"/>
  <c r="E48" i="10"/>
  <c r="D47" i="10"/>
  <c r="C47" i="10"/>
  <c r="E47" i="10" s="1"/>
  <c r="E46" i="10"/>
  <c r="E45" i="10"/>
  <c r="E44" i="10"/>
  <c r="E43" i="10"/>
  <c r="E42" i="10"/>
  <c r="E41" i="10"/>
  <c r="E40" i="10"/>
  <c r="D39" i="10"/>
  <c r="C39" i="10"/>
  <c r="E39" i="10" s="1"/>
  <c r="E24" i="10"/>
  <c r="C160" i="10" s="1"/>
  <c r="E17" i="10"/>
  <c r="C159" i="10" s="1"/>
  <c r="D159" i="10" s="1"/>
  <c r="D9" i="1" l="1"/>
  <c r="E63" i="10"/>
  <c r="E99" i="10"/>
  <c r="D38" i="10"/>
  <c r="D153" i="10" s="1"/>
  <c r="C161" i="10"/>
  <c r="E31" i="10"/>
  <c r="C38" i="10"/>
  <c r="D158" i="10"/>
  <c r="D161" i="10" s="1"/>
  <c r="C165" i="10" l="1"/>
  <c r="E38" i="10"/>
  <c r="C153" i="10"/>
  <c r="E153" i="10" l="1"/>
  <c r="C164" i="10"/>
  <c r="C166" i="10" l="1"/>
  <c r="C168" i="10" s="1"/>
  <c r="D168" i="10" s="1"/>
  <c r="D154" i="10"/>
  <c r="D165" i="10"/>
  <c r="C154" i="10"/>
  <c r="D164" i="10" l="1"/>
  <c r="E154" i="10"/>
  <c r="D12" i="1" l="1"/>
  <c r="B12" i="1" l="1"/>
  <c r="D17" i="1" l="1"/>
  <c r="D10" i="1" s="1"/>
  <c r="G5" i="2"/>
  <c r="E9" i="2"/>
  <c r="E3" i="2" l="1"/>
  <c r="A7" i="1" l="1"/>
  <c r="A4" i="1"/>
  <c r="E7" i="2"/>
  <c r="E5" i="2"/>
  <c r="C26" i="1" l="1"/>
  <c r="E26" i="1" s="1"/>
  <c r="C25" i="1"/>
  <c r="E25" i="1" s="1"/>
  <c r="C21" i="1"/>
  <c r="E21" i="1" s="1"/>
  <c r="C22" i="1"/>
  <c r="E22" i="1" s="1"/>
  <c r="C18" i="1"/>
  <c r="C20" i="1"/>
  <c r="E20" i="1" s="1"/>
  <c r="C24" i="1"/>
  <c r="E24" i="1" s="1"/>
  <c r="C23" i="1"/>
  <c r="E23" i="1" s="1"/>
  <c r="C19" i="1"/>
  <c r="E19" i="1" s="1"/>
  <c r="E18" i="1" l="1"/>
  <c r="C17" i="1"/>
  <c r="C10" i="1" l="1"/>
  <c r="E10" i="1" s="1"/>
  <c r="E17" i="1"/>
</calcChain>
</file>

<file path=xl/comments1.xml><?xml version="1.0" encoding="utf-8"?>
<comments xmlns="http://schemas.openxmlformats.org/spreadsheetml/2006/main">
  <authors>
    <author>Kristijan Slačanac</author>
  </authors>
  <commentList>
    <comment ref="G13" authorId="0" shapeId="0">
      <text>
        <r>
          <rPr>
            <sz val="8"/>
            <color indexed="81"/>
            <rFont val="Tahoma"/>
            <family val="2"/>
            <charset val="238"/>
          </rPr>
          <t>unijeti iznos na računu koji se odnosi na vrstu/skupinu troška (npr. trošak smještaja 100.000,00 €)</t>
        </r>
      </text>
    </comment>
    <comment ref="H13" authorId="0" shapeId="0">
      <text>
        <r>
          <rPr>
            <sz val="8"/>
            <color indexed="81"/>
            <rFont val="Tahoma"/>
            <family val="2"/>
            <charset val="238"/>
          </rPr>
          <t>unijeti samo iznos troška koji pravdate od ukupnog iznosa računa (npr. iznos računa je 100.000,00 € a vi pravdate samo 50.000,00 €)</t>
        </r>
      </text>
    </comment>
  </commentList>
</comments>
</file>

<file path=xl/sharedStrings.xml><?xml version="1.0" encoding="utf-8"?>
<sst xmlns="http://schemas.openxmlformats.org/spreadsheetml/2006/main" count="252" uniqueCount="226">
  <si>
    <t>red.br.</t>
  </si>
  <si>
    <t>SPECIFIKACIJA UTROŠENIH SREDSTAVA</t>
  </si>
  <si>
    <t>Redni broj računa</t>
  </si>
  <si>
    <t>Iznos računa</t>
  </si>
  <si>
    <t>Datum izdavanja računa</t>
  </si>
  <si>
    <t>Naziv tvrtke/osobe koja je izdala račun</t>
  </si>
  <si>
    <t>2.</t>
  </si>
  <si>
    <t>DOZNAČENI IZNOS OD MINTS-a</t>
  </si>
  <si>
    <t>KLASA UGOVORA:</t>
  </si>
  <si>
    <t>URBROJ:</t>
  </si>
  <si>
    <t>Datum potpisivanja ugovora:</t>
  </si>
  <si>
    <t>TELEFON (ILI MOBITEL):</t>
  </si>
  <si>
    <t>OSOBA ZA KONTAKT (osoba koja popunjava izvješće):</t>
  </si>
  <si>
    <r>
      <t xml:space="preserve">Osoba ovlaštena za zastupanje </t>
    </r>
    <r>
      <rPr>
        <sz val="11"/>
        <color theme="1"/>
        <rFont val="Calibri"/>
        <family val="2"/>
        <scheme val="minor"/>
      </rPr>
      <t>(ime i prezime osobe, funkcija u pravnoj osobi):</t>
    </r>
  </si>
  <si>
    <t>ODGOVORNA OSOBA</t>
  </si>
  <si>
    <t>DATUM PODNOŠENJA IZVJEŠĆA</t>
  </si>
  <si>
    <t>NAZIV KORISNIKA SREDSTAVA</t>
  </si>
  <si>
    <t>E-MAIL KORISNIKA:</t>
  </si>
  <si>
    <t>ADRESA KORISNIKA:</t>
  </si>
  <si>
    <t>OIB korisnika:</t>
  </si>
  <si>
    <t>PODACI O KORISNIKU</t>
  </si>
  <si>
    <t>NAZIV KORISNIKA:</t>
  </si>
  <si>
    <t>PODACI O MANIFESTACIJI</t>
  </si>
  <si>
    <t>PODACI O SUFINANCIRANJU</t>
  </si>
  <si>
    <r>
      <t xml:space="preserve">KLASA UGOVORA 
</t>
    </r>
    <r>
      <rPr>
        <sz val="11"/>
        <color theme="1"/>
        <rFont val="Calibri"/>
        <family val="2"/>
        <scheme val="minor"/>
      </rPr>
      <t>(prepisati iz ugovora):</t>
    </r>
  </si>
  <si>
    <t>POČETAK ODRŽAVANJA:</t>
  </si>
  <si>
    <t>KRAJ ODRŽAVANJA:</t>
  </si>
  <si>
    <t>1.</t>
  </si>
  <si>
    <t>Tablica sama povlači unesene podatke u zaglavlje "popisa računa" kao i sumarni obrazac</t>
  </si>
  <si>
    <t>3.</t>
  </si>
  <si>
    <t>4.</t>
  </si>
  <si>
    <t>5.</t>
  </si>
  <si>
    <t>6.</t>
  </si>
  <si>
    <t>* ovaj dio (upute) nije potrebno printati i dostavljati s izvješćem</t>
  </si>
  <si>
    <t>IZVJEŠĆE ZA:</t>
  </si>
  <si>
    <t>(navesti godinu/godine za koju se podnosi izvješće)</t>
  </si>
  <si>
    <t>KORISNIK SREDSTAVA:</t>
  </si>
  <si>
    <t>Iznos doznačenih sredstava:</t>
  </si>
  <si>
    <t>UKUPNI IZNOS PRAVDANIH TROŠKOVA:</t>
  </si>
  <si>
    <t>vrsta/skupina troška (odabrati na padajući izbornik)</t>
  </si>
  <si>
    <t>POPIS RAČUNA KOJIMA SE PRAVDAJU UČINJENI TROŠKOVI NAVEDENI U TROŠKOVNIKU I ELABORATU (IZVOR MINTS)</t>
  </si>
  <si>
    <t>Broj računa</t>
  </si>
  <si>
    <t>Odgovorna osoba:</t>
  </si>
  <si>
    <t>Datum:</t>
  </si>
  <si>
    <t>NAZIV MEĐUNARODNOG SPORTSKOG NATJECANJA</t>
  </si>
  <si>
    <t>IZVJEŠĆE O UTROŠENIM SREDSTVIMA ZA ORGANIZACIJU MEĐUNARODNOG SPORTSKOG NATJECANJA:</t>
  </si>
  <si>
    <t xml:space="preserve">OBRAZAC FINANCIJSKOG IZVJEŠĆA O PROVEDENOJ ORGANIZACIJI VELIKOG MEĐUNARODNOG SPORTSKOG NATJECANJA </t>
  </si>
  <si>
    <t>SREDSTVA MINTS-a</t>
  </si>
  <si>
    <t>VLASTITA SREDSTVA</t>
  </si>
  <si>
    <t>UKUPAN IZNOS</t>
  </si>
  <si>
    <t>UKUPNO UTROŠENA SREDSTVA ZA IZVJEŠTAJNO RAZDOBLJE</t>
  </si>
  <si>
    <t xml:space="preserve">PRIHVATLJIVI TROŠKOVI ZA ORGANIZACIJU VELIKOG MEĐUNARODNOG SPORTSKOG NATJECANJA </t>
  </si>
  <si>
    <t xml:space="preserve">VLASTITI TROŠKOVI ZA ORGANIZACIJU VELIKOG MEĐUNARODNOG SPORTSKOG NATJECANJA </t>
  </si>
  <si>
    <t>odgovorna osoba</t>
  </si>
  <si>
    <t>datum</t>
  </si>
  <si>
    <r>
      <rPr>
        <b/>
        <sz val="12"/>
        <color rgb="FFFF0000"/>
        <rFont val="Calibri"/>
        <family val="2"/>
        <charset val="238"/>
        <scheme val="minor"/>
      </rPr>
      <t>Popuniti podatke o korisniku</t>
    </r>
    <r>
      <rPr>
        <b/>
        <sz val="12"/>
        <color theme="1"/>
        <rFont val="Calibri"/>
        <family val="2"/>
        <charset val="238"/>
        <scheme val="minor"/>
      </rPr>
      <t xml:space="preserve"> odnosno dio koji se odnosi na podatke o korisniku, manifestaciji, iznosu, itd. (siva polja)</t>
    </r>
  </si>
  <si>
    <r>
      <t xml:space="preserve">nakon popunjavanja dijela koji se odnosi na račune, </t>
    </r>
    <r>
      <rPr>
        <b/>
        <sz val="12"/>
        <color rgb="FFFF0000"/>
        <rFont val="Calibri"/>
        <family val="2"/>
        <charset val="238"/>
        <scheme val="minor"/>
      </rPr>
      <t>u SUMARNI OBRAZAC će se automatski zbrojiti troškovi</t>
    </r>
    <r>
      <rPr>
        <b/>
        <sz val="12"/>
        <color theme="1"/>
        <rFont val="Calibri"/>
        <family val="2"/>
        <charset val="238"/>
        <scheme val="minor"/>
      </rPr>
      <t xml:space="preserve"> koje je sufinanciralo Ministarstvo turizma i sporta</t>
    </r>
  </si>
  <si>
    <t>naziv prijavitelja</t>
  </si>
  <si>
    <t>naziv velikog međunarodnog sportskog natjecanja</t>
  </si>
  <si>
    <t>PLAN PRIHODA</t>
  </si>
  <si>
    <t>izvor (naziv) prihoda iz javnih izvora</t>
  </si>
  <si>
    <t>naziv prihoda iz vlastitih (i privatnih) izvora</t>
  </si>
  <si>
    <t>UKUPNO PRIHODI (ukupni proračun velikog međunarodnog sportskog natjecanja)</t>
  </si>
  <si>
    <t>PLAN RASHODA</t>
  </si>
  <si>
    <t>IZNOS PO IZVORIMA SUFINANCIRANJA</t>
  </si>
  <si>
    <t>Prihvatljivi troškovi velikog međunarodnog sportskog natjecanja</t>
  </si>
  <si>
    <t>MINTS</t>
  </si>
  <si>
    <t>OSTALO</t>
  </si>
  <si>
    <t>UKUPNO</t>
  </si>
  <si>
    <t>1.1</t>
  </si>
  <si>
    <t>1.1.1</t>
  </si>
  <si>
    <r>
      <rPr>
        <b/>
        <sz val="11"/>
        <color theme="1"/>
        <rFont val="Calibri"/>
        <family val="2"/>
        <scheme val="minor"/>
      </rPr>
      <t>troškovi smještaja i prehrane sportaša i stručnih timova sportaša</t>
    </r>
    <r>
      <rPr>
        <sz val="11"/>
        <color theme="1"/>
        <rFont val="Calibri"/>
        <family val="2"/>
        <charset val="238"/>
        <scheme val="minor"/>
      </rPr>
      <t xml:space="preserve"> (navesti broj sportaša i broj članova stručnog tima, pojedinačnu cijenu smještaja i prehrane kao i broj noćenja)</t>
    </r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</si>
  <si>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</si>
  <si>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</si>
  <si>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</si>
  <si>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</si>
  <si>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</si>
  <si>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</si>
  <si>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</si>
  <si>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</si>
  <si>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r>
      <rPr>
        <b/>
        <sz val="11"/>
        <color theme="1"/>
        <rFont val="Calibri"/>
        <family val="2"/>
        <scheme val="minor"/>
      </rPr>
      <t>troškovi smještaja i prehrane  sudaca i delegata</t>
    </r>
    <r>
      <rPr>
        <sz val="11"/>
        <color theme="1"/>
        <rFont val="Calibri"/>
        <family val="2"/>
        <scheme val="minor"/>
      </rPr>
      <t xml:space="preserve"> (navesti broj sudaca i delegata, pojedinačnu cijenu smještaja i prehrane kao i broj noćenja)</t>
    </r>
  </si>
  <si>
    <t>1.1.2.1</t>
  </si>
  <si>
    <t>1.1.2.2</t>
  </si>
  <si>
    <t>1.1.2.3</t>
  </si>
  <si>
    <t>1.1.2.4</t>
  </si>
  <si>
    <t>1.1.2.5</t>
  </si>
  <si>
    <t>1.1.2.6</t>
  </si>
  <si>
    <t>1.1.2.7</t>
  </si>
  <si>
    <t>1.1.3</t>
  </si>
  <si>
    <r>
      <rPr>
        <b/>
        <sz val="11"/>
        <color theme="1"/>
        <rFont val="Calibri"/>
        <family val="2"/>
        <scheme val="minor"/>
      </rPr>
      <t>troškovi smještaja i prehrane  volontera</t>
    </r>
    <r>
      <rPr>
        <sz val="11"/>
        <color theme="1"/>
        <rFont val="Calibri"/>
        <family val="2"/>
        <charset val="238"/>
        <scheme val="minor"/>
      </rPr>
      <t xml:space="preserve"> (navesti broj volontera, pojedinačnu cijenu smještaja i prehrane kao i broj noćenja)</t>
    </r>
  </si>
  <si>
    <t>1.1.3.1</t>
  </si>
  <si>
    <t>1.1.3.2</t>
  </si>
  <si>
    <t>1.1.3.3</t>
  </si>
  <si>
    <t>1.1.3.4</t>
  </si>
  <si>
    <t>1.1.3.5</t>
  </si>
  <si>
    <t>1.1.3.6</t>
  </si>
  <si>
    <t>1.1.3.7</t>
  </si>
  <si>
    <t>1.1.4</t>
  </si>
  <si>
    <r>
      <rPr>
        <b/>
        <sz val="11"/>
        <color theme="1"/>
        <rFont val="Calibri"/>
        <family val="2"/>
        <scheme val="minor"/>
      </rPr>
      <t>troškovi organiziranog prijevoza sportaša, stručnih timova sportaša, sudaca, delegata i volontera</t>
    </r>
    <r>
      <rPr>
        <sz val="11"/>
        <color theme="1"/>
        <rFont val="Calibri"/>
        <family val="2"/>
        <charset val="238"/>
        <scheme val="minor"/>
      </rPr>
      <t xml:space="preserve"> (vrsta prijevoza/troška, npr: najam vozila, cestarina, gorivo, itd.)</t>
    </r>
  </si>
  <si>
    <t>1.1.4.1</t>
  </si>
  <si>
    <t>1.1.4.2</t>
  </si>
  <si>
    <t>1.1.4.3</t>
  </si>
  <si>
    <t>1.1.4.4</t>
  </si>
  <si>
    <t>1.1.4.5</t>
  </si>
  <si>
    <t>1.1.4.6</t>
  </si>
  <si>
    <t>1.1.4.7</t>
  </si>
  <si>
    <t>1.2</t>
  </si>
  <si>
    <t>nabava (i najam) sportske opreme, sportskih rekvizita i ostale opreme neophodne za provedbu, sanacija i/ili adaptacija javno dostupne sportske infrastrukture nužne za provedbu i održavanje velikog međunarodnog sportskog natjecanja (vrsta, količina i pojedinačna cijena)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</si>
  <si>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</si>
  <si>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</si>
  <si>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</si>
  <si>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</si>
  <si>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</si>
  <si>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</si>
  <si>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</si>
  <si>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</si>
  <si>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</si>
  <si>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</si>
  <si>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</si>
  <si>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</si>
  <si>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</si>
  <si>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</si>
  <si>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1.3.4</t>
  </si>
  <si>
    <t>1.3.5</t>
  </si>
  <si>
    <t>1.4</t>
  </si>
  <si>
    <t>Troškovi osiguranja velikog međunarodnog sportskog natjecanja i sportske građevine za vrijeme održavanja (vatrogasci, hitna medicinska služba, policija, zaštitari i sl.),  medicinske službe/zdravstvene zaštite sportaša, anti-doping kontrole, troškovi diploma, plaketa, pehara, medalja i sl.,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</si>
  <si>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</si>
  <si>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</si>
  <si>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</si>
  <si>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</si>
  <si>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</si>
  <si>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</si>
  <si>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</si>
  <si>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</si>
  <si>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</si>
  <si>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</si>
  <si>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1.5</t>
  </si>
  <si>
    <t>troškovi dozvole/prava organiziranja velikog međunarodnog sportskog natjecanja (kotizacije prema međunarodnih sportskim udruženjima), najma prostora za provođenje pripreme i natjecanja sportaša, osiguranja sportaša, organizacije (ureda za organizaciju, izrade i distribucije ulaznica, ceremonijala otvaranja i zatvaranja te prostora za medije), službenih odora (za osobe koje sudjeluju u pripremi i provedbi)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</si>
  <si>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</si>
  <si>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</si>
  <si>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</si>
  <si>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</si>
  <si>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</si>
  <si>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</si>
  <si>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</si>
  <si>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</si>
  <si>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</si>
  <si>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</si>
  <si>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1.6</t>
  </si>
  <si>
    <r>
      <t xml:space="preserve">troškovi promidžbe i oglašavanja s ciljem vidljivosti velikog međunarodnog sportskog natjecanja </t>
    </r>
    <r>
      <rPr>
        <b/>
        <sz val="11"/>
        <color rgb="FFFF0000"/>
        <rFont val="Calibri"/>
        <family val="2"/>
        <charset val="238"/>
        <scheme val="minor"/>
      </rPr>
      <t>u maksimalnom iznosu do 10% ukupnog iznosa sufinanciranja</t>
    </r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</si>
  <si>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</si>
  <si>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</si>
  <si>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</si>
  <si>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</si>
  <si>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</si>
  <si>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</si>
  <si>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</si>
  <si>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</si>
  <si>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</si>
  <si>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</si>
  <si>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Ostali troškovi za organizaciju projekta koji se ne financiraju iz izvora MINTS-a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</si>
  <si>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</si>
  <si>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</si>
  <si>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</si>
  <si>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</si>
  <si>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</si>
  <si>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</si>
  <si>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</si>
  <si>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</si>
  <si>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</si>
  <si>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</si>
  <si>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</si>
  <si>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</si>
  <si>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</si>
  <si>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</si>
  <si>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</si>
  <si>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</si>
  <si>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</si>
  <si>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</si>
  <si>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</si>
  <si>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</si>
  <si>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</si>
  <si>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</si>
  <si>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</si>
  <si>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</si>
  <si>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</si>
  <si>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</si>
  <si>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</si>
  <si>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</si>
  <si>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</si>
  <si>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</si>
  <si>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Ukupno</t>
  </si>
  <si>
    <t>Plan prihoda od MINTS-a</t>
  </si>
  <si>
    <t xml:space="preserve">Plan prihoda iz javnih izvora </t>
  </si>
  <si>
    <t>Plan prihoda iz vlastitih (i privatnih) izvora</t>
  </si>
  <si>
    <t>UKUPNI PPRIHODI:</t>
  </si>
  <si>
    <t xml:space="preserve">Plan rashoda od MINTS-a </t>
  </si>
  <si>
    <t>Plan rashodi iz ostalih izvora:</t>
  </si>
  <si>
    <t>Plan rashoda ukupno</t>
  </si>
  <si>
    <t>PRIHODI - RASHODI</t>
  </si>
  <si>
    <t>Ime i prezime osobe za zastupanje (odgovorne osobe):</t>
  </si>
  <si>
    <t>troškovi smještaja, prehrane i organiziranog prijevoza sportaša, stručnih timova sportaša, službenih osoba koje sudjeluju u organiziranju i vođenju sportskog natjecanja (kao što su suci, delegati, volonteri i sl.…) te službenih predstavnika međunarodnih sportskih federacija za vrijeme održavanja velikog međunarodnog sportskog natjecanja na području Republike Hrvatske</t>
  </si>
  <si>
    <t>ODOBRENI (sufinancirani) iznos od MINTS-a</t>
  </si>
  <si>
    <t xml:space="preserve">ODOBRENI (prihvaćeni) OBRAZAC PRORAČUNA VELIKOG MEĐUNARODNOG SPORTSKOG NATJECANJA </t>
  </si>
  <si>
    <t>OSTVARENI (REALIIZIRANI/STVARNI) PRIHODI</t>
  </si>
  <si>
    <t>ODOBRENI (PRIHVAĆENI) PLAN RASHODA</t>
  </si>
  <si>
    <t>SPORTSKA OPREMA, SPORTSKI REKVIZITI, OSTALA OPREMA, SANACIJA I ADAPTACIJA SPORTSKE INFRASTRUKTURE</t>
  </si>
  <si>
    <t>TROŠKOVI EDUKATIVNE AKTIVNOSTI</t>
  </si>
  <si>
    <t>KOTIZACIJE, NAJAM PROSTORA, OSIGURANJE SPORTAŠA, ORGANIZACIJA, SLUŽBENE ODORE</t>
  </si>
  <si>
    <t>TROŠKOVI PROMIDŽBE I OGLAŠAVANJA</t>
  </si>
  <si>
    <t>SMJEŠTAJ I PREHRANA sudaca i delegata</t>
  </si>
  <si>
    <t>SMJEŠTAJ I PREHRANA sportaša i stručnih timova</t>
  </si>
  <si>
    <t>SMJEŠTAJ I PREHRANA volontera</t>
  </si>
  <si>
    <t>Opis troška 
(specificirati i kvantitativno iskazati)</t>
  </si>
  <si>
    <t>OSIGURANJE, MEDICINSKE SLUŽBE, ZDRAVSTVENA ZAŠTITA, ANTI-DOPING, DIPLOME, PLAKETE, PEHARI, MEDALJE</t>
  </si>
  <si>
    <t>PRIJEVOZ sportaša, timova, delagata i volontera</t>
  </si>
  <si>
    <t>SMJEŠTAJ, PREHRANA I ORGANIZIRANI PRIJEVOZ</t>
  </si>
  <si>
    <t>troškovi za edukativne aktivnosti u sklopu velikog međunarodnog sportskog natjecanja (troškovi za angažiranje predavača, putni troškovi predavača, tiskanje edukativnih materijala, oprema i rekviziti potrebni za provedbu edukativne aktivnosti i sl.) - specificirati svaki trošak</t>
  </si>
  <si>
    <t>Iznos troška kojeg pravdate</t>
  </si>
  <si>
    <r>
      <t>u "</t>
    </r>
    <r>
      <rPr>
        <b/>
        <sz val="12"/>
        <color rgb="FFFF0000"/>
        <rFont val="Calibri"/>
        <family val="2"/>
        <charset val="238"/>
        <scheme val="minor"/>
      </rPr>
      <t>SUMARNOM OBRASCU</t>
    </r>
    <r>
      <rPr>
        <b/>
        <sz val="12"/>
        <color theme="1"/>
        <rFont val="Calibri"/>
        <family val="2"/>
        <charset val="238"/>
        <scheme val="minor"/>
      </rPr>
      <t xml:space="preserve">" popunite žuta polja koja se odnose na vlastite troškove (troškovi od MINTS-a su automatski zbrojeni). </t>
    </r>
    <r>
      <rPr>
        <b/>
        <u/>
        <sz val="12"/>
        <color rgb="FFFF0000"/>
        <rFont val="Calibri"/>
        <family val="2"/>
        <charset val="238"/>
        <scheme val="minor"/>
      </rPr>
      <t/>
    </r>
  </si>
  <si>
    <r>
      <rPr>
        <b/>
        <sz val="12"/>
        <rFont val="Calibri"/>
        <family val="2"/>
        <charset val="238"/>
        <scheme val="minor"/>
      </rPr>
      <t xml:space="preserve">iz korigiranog (zadnje dostavljenenog troškovnika) </t>
    </r>
    <r>
      <rPr>
        <b/>
        <sz val="12"/>
        <color rgb="FFFF0000"/>
        <rFont val="Calibri"/>
        <family val="2"/>
        <charset val="238"/>
        <scheme val="minor"/>
      </rPr>
      <t>POPUNITI</t>
    </r>
    <r>
      <rPr>
        <b/>
        <sz val="12"/>
        <color theme="1"/>
        <rFont val="Calibri"/>
        <family val="2"/>
        <charset val="238"/>
        <scheme val="minor"/>
      </rPr>
      <t xml:space="preserve"> (prepisati/kopirati) </t>
    </r>
    <r>
      <rPr>
        <b/>
        <sz val="12"/>
        <color rgb="FFFF0000"/>
        <rFont val="Calibri"/>
        <family val="2"/>
        <charset val="238"/>
        <scheme val="minor"/>
      </rPr>
      <t>SVE odobrene troškove s odobrenim iznosima</t>
    </r>
    <r>
      <rPr>
        <b/>
        <sz val="12"/>
        <color theme="1"/>
        <rFont val="Calibri"/>
        <family val="2"/>
        <charset val="238"/>
        <scheme val="minor"/>
      </rPr>
      <t xml:space="preserve"> u sheetu (kartici) "ODOBRENI Obrazac proračuna" (ispunjavate SAMO žuta polja)</t>
    </r>
  </si>
  <si>
    <t>UKUPNA sredstva za realizaciju projekta (ukupni rashodi) :</t>
  </si>
  <si>
    <t>UKUPNO PLANIRANA SREDSTVA (UKUPNI RASHODI)</t>
  </si>
  <si>
    <r>
      <t xml:space="preserve">nakon što ste popunili sve podatke, izvješće (podatke o korisniku, ODOBRENI Obrazac proračuna, popis računa i sumarni obrazac) isprintajte obrasce potpišite, stavite pečat te ih </t>
    </r>
    <r>
      <rPr>
        <b/>
        <u/>
        <sz val="12"/>
        <color rgb="FFFF0000"/>
        <rFont val="Calibri"/>
        <family val="2"/>
        <charset val="238"/>
        <scheme val="minor"/>
      </rPr>
      <t xml:space="preserve">u </t>
    </r>
    <r>
      <rPr>
        <b/>
        <u/>
        <sz val="14"/>
        <color rgb="FFFF0000"/>
        <rFont val="Calibri"/>
        <family val="2"/>
        <charset val="238"/>
        <scheme val="minor"/>
      </rPr>
      <t>pdf</t>
    </r>
    <r>
      <rPr>
        <b/>
        <u/>
        <sz val="12"/>
        <color rgb="FFFF0000"/>
        <rFont val="Calibri"/>
        <family val="2"/>
        <charset val="238"/>
        <scheme val="minor"/>
      </rPr>
      <t xml:space="preserve"> formatu ZAJEDNO S OVIM EXCEL OBRASCEM I ELABORATOM</t>
    </r>
    <r>
      <rPr>
        <b/>
        <sz val="12"/>
        <color theme="1"/>
        <rFont val="Calibri"/>
        <family val="2"/>
        <charset val="238"/>
        <scheme val="minor"/>
      </rPr>
      <t xml:space="preserve"> učitajte u Nacionalni informacijski sustav u sportu (NISUS)</t>
    </r>
  </si>
  <si>
    <r>
      <t>u "</t>
    </r>
    <r>
      <rPr>
        <b/>
        <sz val="12"/>
        <color rgb="FFFF0000"/>
        <rFont val="Calibri"/>
        <family val="2"/>
        <charset val="238"/>
        <scheme val="minor"/>
      </rPr>
      <t>POPISU RAČUNA</t>
    </r>
    <r>
      <rPr>
        <b/>
        <sz val="12"/>
        <color theme="1"/>
        <rFont val="Calibri"/>
        <family val="2"/>
        <charset val="238"/>
        <scheme val="minor"/>
      </rPr>
      <t xml:space="preserve">" Popunite dio koji se odnosi na popis računa odnosno na br. računa, datum izdavanja računa, naziv pravne osobe koja je izdala račun, kratki opis, iznose i sl. Na padajući izbornik odaberite vrstu/skupinu troška (kolona E), a nakon toga ukratko opišite namjenu troška, vrijeme nastanka troška, svrhu, broj korisnika, itd. </t>
    </r>
    <r>
      <rPr>
        <b/>
        <u/>
        <sz val="12"/>
        <color rgb="FFFF0000"/>
        <rFont val="Calibri"/>
        <family val="2"/>
        <charset val="238"/>
        <scheme val="minor"/>
      </rPr>
      <t/>
    </r>
  </si>
  <si>
    <t>NAZIV VELIKOG MEĐUNAORNOG SPORTSKOG NATJECANJA: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</si>
</sst>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n&quot;_-;\-* #,##0.00\ &quot;kn&quot;_-;_-* &quot;-&quot;??\ &quot;kn&quot;_-;_-@_-"/>
    <numFmt numFmtId="164" formatCode="#,##0.00\ &quot;kn&quot;"/>
    <numFmt numFmtId="165" formatCode="[$-F800]dddd\,\ mmmm\ dd\,\ yyyy"/>
    <numFmt numFmtId="166" formatCode="_-* #,##0.00\ [$€-1]_-;\-* #,##0.00\ [$€-1]_-;_-* &quot;-&quot;??\ [$€-1]_-;_-@_-"/>
    <numFmt numFmtId="167" formatCode="#,##0.00\ [$€-1];\-#,##0.00\ [$€-1]"/>
    <numFmt numFmtId="168" formatCode="#,##0.00\ _k_n"/>
    <numFmt numFmtId="169" formatCode="#,##0.00\ [$€-1]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2" borderId="2" applyNumberFormat="0" applyFont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4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49" fontId="0" fillId="0" borderId="1" xfId="0" applyNumberFormat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3" borderId="3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7" fontId="1" fillId="3" borderId="3" xfId="0" applyNumberFormat="1" applyFont="1" applyFill="1" applyBorder="1" applyAlignment="1">
      <alignment horizontal="center"/>
    </xf>
    <xf numFmtId="169" fontId="1" fillId="0" borderId="0" xfId="0" applyNumberFormat="1" applyFont="1" applyAlignment="1">
      <alignment wrapText="1"/>
    </xf>
    <xf numFmtId="169" fontId="1" fillId="0" borderId="0" xfId="0" applyNumberFormat="1" applyFont="1" applyAlignment="1">
      <alignment horizontal="center" wrapText="1"/>
    </xf>
    <xf numFmtId="169" fontId="1" fillId="5" borderId="1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167" fontId="1" fillId="4" borderId="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7" fontId="0" fillId="4" borderId="0" xfId="2" applyNumberFormat="1" applyFont="1" applyFill="1" applyAlignment="1" applyProtection="1">
      <alignment horizontal="center"/>
    </xf>
    <xf numFmtId="167" fontId="1" fillId="4" borderId="0" xfId="2" applyNumberFormat="1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69" fontId="0" fillId="0" borderId="4" xfId="0" applyNumberFormat="1" applyBorder="1" applyAlignment="1">
      <alignment horizont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69" fontId="0" fillId="6" borderId="0" xfId="2" applyNumberFormat="1" applyFont="1" applyFill="1" applyAlignment="1" applyProtection="1">
      <alignment horizontal="center"/>
      <protection locked="0"/>
    </xf>
    <xf numFmtId="169" fontId="0" fillId="6" borderId="0" xfId="0" applyNumberFormat="1" applyFill="1" applyAlignment="1" applyProtection="1">
      <alignment horizontal="center"/>
      <protection locked="0"/>
    </xf>
    <xf numFmtId="0" fontId="1" fillId="3" borderId="3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9" fontId="0" fillId="6" borderId="3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9" fontId="1" fillId="7" borderId="4" xfId="0" applyNumberFormat="1" applyFont="1" applyFill="1" applyBorder="1" applyAlignment="1">
      <alignment horizontal="center"/>
    </xf>
    <xf numFmtId="169" fontId="1" fillId="7" borderId="3" xfId="0" applyNumberFormat="1" applyFont="1" applyFill="1" applyBorder="1" applyAlignment="1">
      <alignment horizontal="center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0" xfId="2" applyFont="1"/>
    <xf numFmtId="0" fontId="0" fillId="0" borderId="0" xfId="0" applyAlignment="1"/>
    <xf numFmtId="0" fontId="4" fillId="0" borderId="0" xfId="0" applyFont="1" applyFill="1" applyBorder="1" applyAlignment="1">
      <alignment horizontal="center"/>
    </xf>
    <xf numFmtId="0" fontId="0" fillId="0" borderId="0" xfId="0" applyFill="1"/>
    <xf numFmtId="166" fontId="4" fillId="6" borderId="1" xfId="2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0" xfId="2" applyFont="1" applyBorder="1"/>
    <xf numFmtId="166" fontId="4" fillId="3" borderId="1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6" fontId="0" fillId="6" borderId="12" xfId="2" applyNumberFormat="1" applyFont="1" applyFill="1" applyBorder="1" applyAlignment="1" applyProtection="1">
      <alignment horizontal="center"/>
      <protection locked="0"/>
    </xf>
    <xf numFmtId="166" fontId="0" fillId="6" borderId="9" xfId="2" applyNumberFormat="1" applyFont="1" applyFill="1" applyBorder="1" applyAlignment="1" applyProtection="1">
      <alignment horizontal="center"/>
      <protection locked="0"/>
    </xf>
    <xf numFmtId="166" fontId="0" fillId="6" borderId="1" xfId="2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44" fontId="0" fillId="0" borderId="4" xfId="2" applyFont="1" applyBorder="1"/>
    <xf numFmtId="166" fontId="4" fillId="3" borderId="1" xfId="2" applyNumberFormat="1" applyFont="1" applyFill="1" applyBorder="1"/>
    <xf numFmtId="166" fontId="4" fillId="12" borderId="1" xfId="2" applyNumberFormat="1" applyFont="1" applyFill="1" applyBorder="1"/>
    <xf numFmtId="44" fontId="4" fillId="0" borderId="0" xfId="2" applyFont="1" applyFill="1" applyBorder="1"/>
    <xf numFmtId="0" fontId="4" fillId="0" borderId="4" xfId="0" applyFont="1" applyFill="1" applyBorder="1" applyAlignment="1">
      <alignment horizontal="center"/>
    </xf>
    <xf numFmtId="44" fontId="4" fillId="0" borderId="4" xfId="2" applyFont="1" applyFill="1" applyBorder="1"/>
    <xf numFmtId="0" fontId="0" fillId="13" borderId="1" xfId="0" applyNumberFormat="1" applyFill="1" applyBorder="1" applyProtection="1"/>
    <xf numFmtId="0" fontId="1" fillId="13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49" fontId="0" fillId="11" borderId="1" xfId="0" applyNumberFormat="1" applyFont="1" applyFill="1" applyBorder="1" applyAlignment="1" applyProtection="1">
      <alignment horizontal="left" vertical="center"/>
    </xf>
    <xf numFmtId="0" fontId="0" fillId="11" borderId="1" xfId="0" applyFont="1" applyFill="1" applyBorder="1" applyAlignment="1" applyProtection="1">
      <alignment vertical="center" wrapText="1"/>
    </xf>
    <xf numFmtId="169" fontId="4" fillId="11" borderId="1" xfId="0" applyNumberFormat="1" applyFont="1" applyFill="1" applyBorder="1" applyAlignment="1" applyProtection="1">
      <alignment horizontal="center" vertical="center"/>
    </xf>
    <xf numFmtId="169" fontId="5" fillId="11" borderId="1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vertical="center" wrapText="1"/>
    </xf>
    <xf numFmtId="169" fontId="0" fillId="3" borderId="1" xfId="0" applyNumberFormat="1" applyFont="1" applyFill="1" applyBorder="1" applyAlignment="1" applyProtection="1">
      <alignment horizontal="right" vertical="center"/>
    </xf>
    <xf numFmtId="0" fontId="0" fillId="6" borderId="1" xfId="0" applyFont="1" applyFill="1" applyBorder="1" applyAlignment="1" applyProtection="1">
      <alignment vertical="center" wrapText="1"/>
      <protection locked="0"/>
    </xf>
    <xf numFmtId="0" fontId="0" fillId="6" borderId="1" xfId="0" applyFont="1" applyFill="1" applyBorder="1" applyAlignment="1" applyProtection="1">
      <alignment horizontal="left" vertical="center" wrapText="1"/>
      <protection locked="0"/>
    </xf>
    <xf numFmtId="169" fontId="0" fillId="6" borderId="1" xfId="0" applyNumberFormat="1" applyFill="1" applyBorder="1" applyAlignment="1" applyProtection="1">
      <alignment horizontal="right" vertical="center"/>
      <protection locked="0"/>
    </xf>
    <xf numFmtId="166" fontId="0" fillId="0" borderId="0" xfId="3" applyNumberFormat="1" applyFont="1" applyAlignment="1">
      <alignment horizontal="center" vertical="center"/>
    </xf>
    <xf numFmtId="49" fontId="0" fillId="3" borderId="1" xfId="0" applyNumberFormat="1" applyFill="1" applyBorder="1" applyAlignment="1" applyProtection="1">
      <alignment horizontal="left" vertical="center"/>
    </xf>
    <xf numFmtId="164" fontId="0" fillId="6" borderId="1" xfId="0" applyNumberFormat="1" applyFill="1" applyBorder="1" applyAlignment="1" applyProtection="1">
      <alignment horizontal="left" vertical="center" wrapText="1"/>
      <protection locked="0"/>
    </xf>
    <xf numFmtId="169" fontId="0" fillId="3" borderId="1" xfId="0" applyNumberFormat="1" applyFill="1" applyBorder="1" applyProtection="1"/>
    <xf numFmtId="49" fontId="1" fillId="11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vertical="center" wrapText="1"/>
    </xf>
    <xf numFmtId="49" fontId="0" fillId="3" borderId="1" xfId="0" applyNumberFormat="1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164" fontId="0" fillId="3" borderId="1" xfId="0" applyNumberFormat="1" applyFill="1" applyBorder="1" applyAlignment="1" applyProtection="1">
      <alignment horizontal="right" vertical="center"/>
    </xf>
    <xf numFmtId="166" fontId="0" fillId="6" borderId="1" xfId="0" applyNumberFormat="1" applyFill="1" applyBorder="1" applyAlignment="1" applyProtection="1">
      <alignment horizontal="right" vertical="center"/>
      <protection locked="0"/>
    </xf>
    <xf numFmtId="166" fontId="0" fillId="3" borderId="1" xfId="0" applyNumberFormat="1" applyFill="1" applyBorder="1" applyProtection="1"/>
    <xf numFmtId="0" fontId="5" fillId="3" borderId="1" xfId="0" applyFont="1" applyFill="1" applyBorder="1" applyAlignment="1" applyProtection="1">
      <alignment horizontal="center" vertical="center"/>
    </xf>
    <xf numFmtId="166" fontId="9" fillId="3" borderId="1" xfId="0" applyNumberFormat="1" applyFont="1" applyFill="1" applyBorder="1" applyAlignment="1" applyProtection="1"/>
    <xf numFmtId="166" fontId="9" fillId="3" borderId="1" xfId="0" applyNumberFormat="1" applyFont="1" applyFill="1" applyBorder="1" applyAlignment="1" applyProtection="1">
      <alignment horizontal="center"/>
    </xf>
    <xf numFmtId="10" fontId="10" fillId="3" borderId="1" xfId="3" applyNumberFormat="1" applyFont="1" applyFill="1" applyBorder="1" applyAlignment="1" applyProtection="1">
      <alignment horizontal="center" vertical="center"/>
    </xf>
    <xf numFmtId="9" fontId="10" fillId="3" borderId="1" xfId="0" applyNumberFormat="1" applyFont="1" applyFill="1" applyBorder="1" applyAlignment="1" applyProtection="1">
      <alignment horizontal="center" vertical="center"/>
    </xf>
    <xf numFmtId="0" fontId="0" fillId="0" borderId="6" xfId="0" applyNumberFormat="1" applyBorder="1" applyProtection="1"/>
    <xf numFmtId="49" fontId="6" fillId="3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/>
    </xf>
    <xf numFmtId="166" fontId="9" fillId="3" borderId="1" xfId="2" applyNumberFormat="1" applyFont="1" applyFill="1" applyBorder="1" applyAlignment="1" applyProtection="1">
      <alignment horizontal="center" vertical="center"/>
      <protection locked="0"/>
    </xf>
    <xf numFmtId="166" fontId="17" fillId="3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Protection="1"/>
    <xf numFmtId="0" fontId="1" fillId="0" borderId="3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Border="1"/>
    <xf numFmtId="49" fontId="1" fillId="11" borderId="1" xfId="0" applyNumberFormat="1" applyFont="1" applyFill="1" applyBorder="1" applyAlignment="1" applyProtection="1">
      <alignment horizontal="center"/>
    </xf>
    <xf numFmtId="0" fontId="0" fillId="11" borderId="1" xfId="0" applyFill="1" applyBorder="1" applyAlignment="1" applyProtection="1"/>
    <xf numFmtId="166" fontId="9" fillId="11" borderId="1" xfId="2" applyNumberFormat="1" applyFont="1" applyFill="1" applyBorder="1" applyAlignment="1" applyProtection="1">
      <alignment horizontal="center" vertical="center"/>
    </xf>
    <xf numFmtId="49" fontId="4" fillId="11" borderId="1" xfId="0" applyNumberFormat="1" applyFont="1" applyFill="1" applyBorder="1" applyAlignment="1" applyProtection="1">
      <alignment horizontal="center"/>
    </xf>
    <xf numFmtId="0" fontId="4" fillId="11" borderId="1" xfId="0" applyFont="1" applyFill="1" applyBorder="1" applyAlignment="1" applyProtection="1">
      <alignment wrapText="1"/>
    </xf>
    <xf numFmtId="166" fontId="17" fillId="11" borderId="1" xfId="2" applyNumberFormat="1" applyFont="1" applyFill="1" applyBorder="1" applyAlignment="1" applyProtection="1">
      <alignment horizontal="center" vertical="center"/>
    </xf>
    <xf numFmtId="0" fontId="3" fillId="14" borderId="1" xfId="0" applyFont="1" applyFill="1" applyBorder="1" applyAlignment="1">
      <alignment horizontal="center"/>
    </xf>
    <xf numFmtId="166" fontId="3" fillId="14" borderId="1" xfId="0" applyNumberFormat="1" applyFont="1" applyFill="1" applyBorder="1" applyAlignment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9" borderId="0" xfId="0" applyFont="1" applyFill="1" applyAlignment="1">
      <alignment vertical="center"/>
    </xf>
    <xf numFmtId="0" fontId="0" fillId="9" borderId="0" xfId="0" applyFont="1" applyFill="1" applyAlignment="1">
      <alignment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7" fillId="4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7" fontId="1" fillId="3" borderId="3" xfId="0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169" fontId="10" fillId="3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Border="1" applyAlignment="1" applyProtection="1">
      <alignment horizontal="center" vertical="center"/>
      <protection locked="0"/>
    </xf>
    <xf numFmtId="169" fontId="9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0" fontId="21" fillId="4" borderId="4" xfId="4" applyFill="1" applyBorder="1" applyAlignment="1" applyProtection="1">
      <alignment horizontal="center" vertical="center"/>
      <protection locked="0"/>
    </xf>
    <xf numFmtId="169" fontId="1" fillId="6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165" fontId="4" fillId="4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 wrapText="1"/>
    </xf>
    <xf numFmtId="9" fontId="17" fillId="11" borderId="1" xfId="3" applyFont="1" applyFill="1" applyBorder="1" applyAlignment="1" applyProtection="1">
      <alignment horizontal="center" vertical="center"/>
    </xf>
    <xf numFmtId="10" fontId="3" fillId="14" borderId="1" xfId="3" applyNumberFormat="1" applyFont="1" applyFill="1" applyBorder="1" applyAlignment="1">
      <alignment horizontal="center"/>
    </xf>
    <xf numFmtId="0" fontId="0" fillId="0" borderId="0" xfId="0"/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165" fontId="1" fillId="6" borderId="4" xfId="0" applyNumberFormat="1" applyFont="1" applyFill="1" applyBorder="1" applyAlignment="1" applyProtection="1">
      <alignment horizontal="center" vertical="center"/>
      <protection locked="0"/>
    </xf>
    <xf numFmtId="10" fontId="20" fillId="11" borderId="8" xfId="3" applyNumberFormat="1" applyFont="1" applyFill="1" applyBorder="1" applyAlignment="1" applyProtection="1">
      <alignment horizontal="center" vertical="center"/>
    </xf>
    <xf numFmtId="10" fontId="20" fillId="11" borderId="9" xfId="3" applyNumberFormat="1" applyFont="1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left" wrapText="1"/>
      <protection locked="0"/>
    </xf>
    <xf numFmtId="0" fontId="0" fillId="6" borderId="3" xfId="0" applyFill="1" applyBorder="1" applyAlignment="1" applyProtection="1">
      <alignment horizontal="left" wrapText="1"/>
      <protection locked="0"/>
    </xf>
    <xf numFmtId="0" fontId="0" fillId="6" borderId="9" xfId="0" applyFill="1" applyBorder="1" applyAlignment="1" applyProtection="1">
      <alignment horizontal="left" wrapText="1"/>
      <protection locked="0"/>
    </xf>
    <xf numFmtId="0" fontId="4" fillId="12" borderId="3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1" fillId="13" borderId="8" xfId="0" applyFont="1" applyFill="1" applyBorder="1" applyAlignment="1" applyProtection="1">
      <alignment horizontal="center" vertical="center"/>
    </xf>
    <xf numFmtId="0" fontId="1" fillId="13" borderId="3" xfId="0" applyFont="1" applyFill="1" applyBorder="1" applyAlignment="1" applyProtection="1">
      <alignment horizontal="center" vertical="center"/>
    </xf>
    <xf numFmtId="0" fontId="1" fillId="13" borderId="9" xfId="0" applyFont="1" applyFill="1" applyBorder="1" applyAlignment="1" applyProtection="1">
      <alignment horizontal="center" vertical="center"/>
    </xf>
    <xf numFmtId="10" fontId="19" fillId="3" borderId="8" xfId="3" applyNumberFormat="1" applyFont="1" applyFill="1" applyBorder="1" applyAlignment="1" applyProtection="1">
      <alignment horizontal="center" vertical="center"/>
    </xf>
    <xf numFmtId="10" fontId="19" fillId="3" borderId="9" xfId="3" applyNumberFormat="1" applyFont="1" applyFill="1" applyBorder="1" applyAlignment="1" applyProtection="1">
      <alignment horizontal="center" vertical="center"/>
    </xf>
    <xf numFmtId="10" fontId="19" fillId="3" borderId="10" xfId="3" applyNumberFormat="1" applyFont="1" applyFill="1" applyBorder="1" applyAlignment="1" applyProtection="1">
      <alignment horizontal="center" vertical="center"/>
    </xf>
    <xf numFmtId="10" fontId="19" fillId="3" borderId="11" xfId="3" applyNumberFormat="1" applyFont="1" applyFill="1" applyBorder="1" applyAlignment="1" applyProtection="1">
      <alignment horizontal="center" vertical="center"/>
    </xf>
    <xf numFmtId="10" fontId="19" fillId="3" borderId="7" xfId="3" applyNumberFormat="1" applyFont="1" applyFill="1" applyBorder="1" applyAlignment="1" applyProtection="1">
      <alignment horizontal="center" vertical="center"/>
    </xf>
    <xf numFmtId="10" fontId="19" fillId="3" borderId="13" xfId="3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/>
    </xf>
    <xf numFmtId="10" fontId="17" fillId="3" borderId="1" xfId="3" applyNumberFormat="1" applyFont="1" applyFill="1" applyBorder="1" applyAlignment="1" applyProtection="1">
      <alignment horizontal="center" vertical="center"/>
    </xf>
    <xf numFmtId="0" fontId="1" fillId="13" borderId="7" xfId="0" applyFont="1" applyFill="1" applyBorder="1" applyAlignment="1" applyProtection="1">
      <alignment horizontal="center" vertical="center"/>
    </xf>
    <xf numFmtId="0" fontId="1" fillId="13" borderId="4" xfId="0" applyFont="1" applyFill="1" applyBorder="1" applyAlignment="1" applyProtection="1">
      <alignment horizontal="center" vertical="center"/>
    </xf>
    <xf numFmtId="0" fontId="1" fillId="13" borderId="13" xfId="0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left" wrapText="1"/>
      <protection locked="0"/>
    </xf>
    <xf numFmtId="0" fontId="0" fillId="6" borderId="6" xfId="0" applyFill="1" applyBorder="1" applyAlignment="1" applyProtection="1">
      <alignment horizontal="left" wrapText="1"/>
      <protection locked="0"/>
    </xf>
    <xf numFmtId="0" fontId="0" fillId="6" borderId="11" xfId="0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left" wrapText="1"/>
      <protection locked="0"/>
    </xf>
    <xf numFmtId="0" fontId="0" fillId="6" borderId="0" xfId="0" applyFill="1" applyBorder="1" applyAlignment="1" applyProtection="1">
      <alignment horizontal="left" wrapText="1"/>
      <protection locked="0"/>
    </xf>
    <xf numFmtId="0" fontId="0" fillId="6" borderId="15" xfId="0" applyFill="1" applyBorder="1" applyAlignment="1" applyProtection="1">
      <alignment horizontal="left" wrapText="1"/>
      <protection locked="0"/>
    </xf>
    <xf numFmtId="0" fontId="12" fillId="11" borderId="7" xfId="0" applyFont="1" applyFill="1" applyBorder="1" applyAlignment="1" applyProtection="1">
      <alignment horizontal="center" vertical="center" wrapText="1"/>
    </xf>
    <xf numFmtId="0" fontId="12" fillId="11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0" fillId="10" borderId="8" xfId="0" applyFont="1" applyFill="1" applyBorder="1" applyAlignment="1" applyProtection="1">
      <alignment horizontal="center" vertical="center" wrapText="1"/>
    </xf>
    <xf numFmtId="0" fontId="0" fillId="10" borderId="3" xfId="0" applyFont="1" applyFill="1" applyBorder="1" applyAlignment="1" applyProtection="1">
      <alignment horizontal="center" vertical="center" wrapText="1"/>
    </xf>
    <xf numFmtId="0" fontId="0" fillId="10" borderId="9" xfId="0" applyFont="1" applyFill="1" applyBorder="1" applyAlignment="1" applyProtection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</xf>
    <xf numFmtId="169" fontId="4" fillId="0" borderId="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/>
    </xf>
    <xf numFmtId="168" fontId="1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1" fillId="4" borderId="0" xfId="1" applyFont="1" applyFill="1" applyBorder="1" applyAlignment="1" applyProtection="1">
      <alignment horizontal="center"/>
    </xf>
    <xf numFmtId="0" fontId="11" fillId="4" borderId="5" xfId="1" applyFont="1" applyFill="1" applyBorder="1" applyAlignment="1" applyProtection="1">
      <alignment horizontal="center"/>
    </xf>
  </cellXfs>
  <cellStyles count="5">
    <cellStyle name="Currency" xfId="2" builtinId="4"/>
    <cellStyle name="Hyperlink" xfId="4" builtinId="8"/>
    <cellStyle name="Normal" xfId="0" builtinId="0"/>
    <cellStyle name="Note" xfId="1" builtinId="10"/>
    <cellStyle name="Percent" xfId="3" builtinId="5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7" tint="0.79998168889431442"/>
      </font>
    </dxf>
    <dxf>
      <font>
        <color theme="7" tint="0.79998168889431442"/>
      </font>
    </dxf>
    <dxf>
      <font>
        <color theme="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140674</xdr:rowOff>
    </xdr:from>
    <xdr:to>
      <xdr:col>22</xdr:col>
      <xdr:colOff>542142</xdr:colOff>
      <xdr:row>14</xdr:row>
      <xdr:rowOff>75611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0" y="921724"/>
          <a:ext cx="6028542" cy="4525987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</xdr:row>
      <xdr:rowOff>38100</xdr:rowOff>
    </xdr:from>
    <xdr:to>
      <xdr:col>13</xdr:col>
      <xdr:colOff>77238</xdr:colOff>
      <xdr:row>8</xdr:row>
      <xdr:rowOff>295275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1721"/>
        <a:stretch/>
      </xdr:blipFill>
      <xdr:spPr>
        <a:xfrm>
          <a:off x="5753100" y="419100"/>
          <a:ext cx="5944638" cy="245745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8</xdr:row>
      <xdr:rowOff>533400</xdr:rowOff>
    </xdr:from>
    <xdr:to>
      <xdr:col>12</xdr:col>
      <xdr:colOff>587271</xdr:colOff>
      <xdr:row>31</xdr:row>
      <xdr:rowOff>46769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05475" y="3114675"/>
          <a:ext cx="5892696" cy="6390419"/>
        </a:xfrm>
        <a:prstGeom prst="rect">
          <a:avLst/>
        </a:prstGeom>
      </xdr:spPr>
    </xdr:pic>
    <xdr:clientData/>
  </xdr:twoCellAnchor>
  <xdr:oneCellAnchor>
    <xdr:from>
      <xdr:col>4</xdr:col>
      <xdr:colOff>438150</xdr:colOff>
      <xdr:row>0</xdr:row>
      <xdr:rowOff>28575</xdr:rowOff>
    </xdr:from>
    <xdr:ext cx="4681153" cy="342786"/>
    <xdr:sp macro="" textlink="">
      <xdr:nvSpPr>
        <xdr:cNvPr id="6" name="TextBox 5"/>
        <xdr:cNvSpPr txBox="1"/>
      </xdr:nvSpPr>
      <xdr:spPr>
        <a:xfrm>
          <a:off x="6572250" y="28575"/>
          <a:ext cx="468115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600" b="1">
              <a:solidFill>
                <a:srgbClr val="FF0000"/>
              </a:solidFill>
            </a:rPr>
            <a:t>OBAVEZE ZA IZVJEŠTAVANJE</a:t>
          </a:r>
          <a:r>
            <a:rPr lang="hr-HR" sz="1600" b="1" baseline="0">
              <a:solidFill>
                <a:srgbClr val="FF0000"/>
              </a:solidFill>
            </a:rPr>
            <a:t> (iz Uputa za prijavitelje)</a:t>
          </a:r>
          <a:endParaRPr lang="hr-HR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333375</xdr:colOff>
      <xdr:row>2</xdr:row>
      <xdr:rowOff>133350</xdr:rowOff>
    </xdr:from>
    <xdr:ext cx="3733394" cy="342786"/>
    <xdr:sp macro="" textlink="">
      <xdr:nvSpPr>
        <xdr:cNvPr id="7" name="TextBox 6"/>
        <xdr:cNvSpPr txBox="1"/>
      </xdr:nvSpPr>
      <xdr:spPr>
        <a:xfrm>
          <a:off x="12563475" y="514350"/>
          <a:ext cx="373339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1600" b="1">
              <a:solidFill>
                <a:srgbClr val="FF0000"/>
              </a:solidFill>
            </a:rPr>
            <a:t>OBAVEZE ZA IZVJEŠTAVANJE</a:t>
          </a:r>
          <a:r>
            <a:rPr lang="hr-HR" sz="1600" b="1" baseline="0">
              <a:solidFill>
                <a:srgbClr val="FF0000"/>
              </a:solidFill>
            </a:rPr>
            <a:t> (iz Ugovora)</a:t>
          </a:r>
          <a:endParaRPr lang="hr-HR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300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1</xdr:row>
      <xdr:rowOff>114299</xdr:rowOff>
    </xdr:from>
    <xdr:to>
      <xdr:col>1</xdr:col>
      <xdr:colOff>4333829</xdr:colOff>
      <xdr:row>4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52424"/>
          <a:ext cx="1971629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43054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8029" cy="466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na kljucaric" id="{4DFB342E-833D-465E-902F-BEC674D469C7}" userId="0001691da86269f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4-04-22T10:29:05.17" personId="{4DFB342E-833D-465E-902F-BEC674D469C7}" id="{C9BFC735-F9DB-4B43-94F8-3CDD6CF8C3A8}">
    <text>24-1-1</text>
  </threadedComment>
  <threadedComment ref="B34" dT="2024-04-23T07:34:24.74" personId="{4DFB342E-833D-465E-902F-BEC674D469C7}" id="{C33647E2-25C2-4FA1-9751-C7407B60D204}">
    <text>31/1/1</text>
  </threadedComment>
  <threadedComment ref="B35" dT="2024-04-23T07:35:15.02" personId="{4DFB342E-833D-465E-902F-BEC674D469C7}" id="{E15E8FF7-D740-4711-A9E1-8A78770D174F}">
    <text>1/1/1</text>
  </threadedComment>
  <threadedComment ref="B36" dT="2024-04-23T07:35:25.02" personId="{4DFB342E-833D-465E-902F-BEC674D469C7}" id="{92FD4B07-8BA5-4EB9-9971-F2FFC831FD75}">
    <text>19/1/1</text>
  </threadedComment>
  <threadedComment ref="B43" dT="2024-04-23T07:40:29.54" personId="{4DFB342E-833D-465E-902F-BEC674D469C7}" id="{C812470F-CD6B-4C86-BF93-F320BAEFB561}">
    <text>20/1/1</text>
  </threadedComment>
  <threadedComment ref="B76" dT="2024-04-23T08:33:26.01" personId="{4DFB342E-833D-465E-902F-BEC674D469C7}" id="{10815EC8-9F97-4443-A2A5-1BB50F475B95}">
    <text>13/1/1</text>
  </threadedComment>
  <threadedComment ref="B82" dT="2024-04-23T08:36:33.71" personId="{4DFB342E-833D-465E-902F-BEC674D469C7}" id="{0C7CB21D-7991-4614-A877-78711C96F416}">
    <text>22-1-1</text>
  </threadedComment>
  <threadedComment ref="B92" dT="2024-04-23T08:51:31.78" personId="{4DFB342E-833D-465E-902F-BEC674D469C7}" id="{4611F0DE-5A42-48DB-AF40-165CA9CFF6C0}">
    <text>20/1/2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9"/>
  <sheetViews>
    <sheetView workbookViewId="0">
      <selection activeCell="A5" sqref="A5"/>
    </sheetView>
  </sheetViews>
  <sheetFormatPr defaultRowHeight="15" x14ac:dyDescent="0.25"/>
  <cols>
    <col min="1" max="1" width="51" style="2" bestFit="1" customWidth="1"/>
    <col min="2" max="2" width="9.140625" style="2"/>
    <col min="3" max="8" width="18" style="2" customWidth="1"/>
    <col min="9" max="16384" width="9.140625" style="2"/>
  </cols>
  <sheetData>
    <row r="1" spans="1:1" x14ac:dyDescent="0.25">
      <c r="A1" s="158" t="s">
        <v>211</v>
      </c>
    </row>
    <row r="2" spans="1:1" x14ac:dyDescent="0.25">
      <c r="A2" s="158" t="s">
        <v>210</v>
      </c>
    </row>
    <row r="3" spans="1:1" x14ac:dyDescent="0.25">
      <c r="A3" s="158" t="s">
        <v>212</v>
      </c>
    </row>
    <row r="4" spans="1:1" x14ac:dyDescent="0.25">
      <c r="A4" s="158" t="s">
        <v>215</v>
      </c>
    </row>
    <row r="5" spans="1:1" ht="45" x14ac:dyDescent="0.25">
      <c r="A5" s="159" t="s">
        <v>206</v>
      </c>
    </row>
    <row r="6" spans="1:1" x14ac:dyDescent="0.25">
      <c r="A6" s="159" t="s">
        <v>207</v>
      </c>
    </row>
    <row r="7" spans="1:1" ht="45" x14ac:dyDescent="0.25">
      <c r="A7" s="159" t="s">
        <v>214</v>
      </c>
    </row>
    <row r="8" spans="1:1" ht="30" x14ac:dyDescent="0.25">
      <c r="A8" s="159" t="s">
        <v>208</v>
      </c>
    </row>
    <row r="9" spans="1:1" x14ac:dyDescent="0.25">
      <c r="A9" s="159" t="s">
        <v>209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C17"/>
  <sheetViews>
    <sheetView showGridLines="0" tabSelected="1" workbookViewId="0">
      <selection activeCell="C9" sqref="C9"/>
    </sheetView>
  </sheetViews>
  <sheetFormatPr defaultRowHeight="15" x14ac:dyDescent="0.25"/>
  <cols>
    <col min="1" max="1" width="4.28515625" customWidth="1"/>
    <col min="2" max="2" width="4.7109375" style="17" customWidth="1"/>
    <col min="3" max="3" width="73.85546875" style="2" customWidth="1"/>
  </cols>
  <sheetData>
    <row r="3" spans="2:3" s="2" customFormat="1" ht="31.5" x14ac:dyDescent="0.25">
      <c r="B3" s="172" t="s">
        <v>27</v>
      </c>
      <c r="C3" s="173" t="s">
        <v>55</v>
      </c>
    </row>
    <row r="4" spans="2:3" s="2" customFormat="1" ht="15.75" x14ac:dyDescent="0.25">
      <c r="B4" s="170"/>
      <c r="C4" s="169"/>
    </row>
    <row r="5" spans="2:3" s="2" customFormat="1" ht="31.5" x14ac:dyDescent="0.25">
      <c r="B5" s="172" t="s">
        <v>6</v>
      </c>
      <c r="C5" s="173" t="s">
        <v>28</v>
      </c>
    </row>
    <row r="6" spans="2:3" s="2" customFormat="1" ht="15.75" x14ac:dyDescent="0.25">
      <c r="B6" s="171"/>
      <c r="C6" s="20"/>
    </row>
    <row r="7" spans="2:3" s="2" customFormat="1" ht="63" x14ac:dyDescent="0.25">
      <c r="B7" s="172" t="s">
        <v>29</v>
      </c>
      <c r="C7" s="173" t="s">
        <v>220</v>
      </c>
    </row>
    <row r="8" spans="2:3" s="2" customFormat="1" ht="15.75" x14ac:dyDescent="0.25">
      <c r="B8" s="171"/>
      <c r="C8" s="20"/>
    </row>
    <row r="9" spans="2:3" s="2" customFormat="1" ht="78.75" x14ac:dyDescent="0.25">
      <c r="B9" s="172" t="s">
        <v>30</v>
      </c>
      <c r="C9" s="173" t="s">
        <v>224</v>
      </c>
    </row>
    <row r="10" spans="2:3" s="2" customFormat="1" ht="15.75" x14ac:dyDescent="0.25">
      <c r="B10" s="171"/>
      <c r="C10" s="20"/>
    </row>
    <row r="11" spans="2:3" s="2" customFormat="1" ht="47.25" x14ac:dyDescent="0.25">
      <c r="B11" s="172" t="s">
        <v>30</v>
      </c>
      <c r="C11" s="173" t="s">
        <v>56</v>
      </c>
    </row>
    <row r="12" spans="2:3" s="2" customFormat="1" ht="15.75" x14ac:dyDescent="0.25">
      <c r="B12" s="171"/>
      <c r="C12" s="20"/>
    </row>
    <row r="13" spans="2:3" s="2" customFormat="1" ht="31.5" x14ac:dyDescent="0.25">
      <c r="B13" s="172" t="s">
        <v>31</v>
      </c>
      <c r="C13" s="173" t="s">
        <v>219</v>
      </c>
    </row>
    <row r="15" spans="2:3" s="2" customFormat="1" ht="81.75" x14ac:dyDescent="0.25">
      <c r="B15" s="172" t="s">
        <v>32</v>
      </c>
      <c r="C15" s="173" t="s">
        <v>223</v>
      </c>
    </row>
    <row r="17" spans="3:3" x14ac:dyDescent="0.25">
      <c r="C17" s="63" t="s">
        <v>33</v>
      </c>
    </row>
  </sheetData>
  <pageMargins left="0.7" right="0.7" top="0.75" bottom="0.75" header="0.3" footer="0.3"/>
  <pageSetup paperSize="9" scale="3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5:K45"/>
  <sheetViews>
    <sheetView showGridLines="0" workbookViewId="0">
      <selection activeCell="A41" sqref="A41"/>
    </sheetView>
  </sheetViews>
  <sheetFormatPr defaultColWidth="0" defaultRowHeight="15" x14ac:dyDescent="0.25"/>
  <cols>
    <col min="1" max="1" width="32" customWidth="1"/>
    <col min="2" max="2" width="40.42578125" style="2" customWidth="1"/>
    <col min="3" max="3" width="6" customWidth="1"/>
    <col min="4" max="4" width="21.85546875" bestFit="1" customWidth="1"/>
    <col min="5" max="5" width="18.140625" style="2" customWidth="1"/>
    <col min="6" max="11" width="0" hidden="1" customWidth="1"/>
    <col min="12" max="16384" width="9.140625" hidden="1"/>
  </cols>
  <sheetData>
    <row r="5" spans="1:5" x14ac:dyDescent="0.25">
      <c r="B5" s="23" t="s">
        <v>34</v>
      </c>
      <c r="C5" s="177"/>
      <c r="D5" s="177"/>
      <c r="E5" s="177"/>
    </row>
    <row r="6" spans="1:5" x14ac:dyDescent="0.25">
      <c r="C6" s="178" t="s">
        <v>35</v>
      </c>
      <c r="D6" s="178"/>
      <c r="E6" s="178"/>
    </row>
    <row r="8" spans="1:5" ht="15.75" x14ac:dyDescent="0.25">
      <c r="A8" s="181" t="s">
        <v>22</v>
      </c>
      <c r="B8" s="181"/>
      <c r="C8" s="181"/>
      <c r="D8" s="181"/>
      <c r="E8" s="181"/>
    </row>
    <row r="9" spans="1:5" s="2" customFormat="1" x14ac:dyDescent="0.25"/>
    <row r="10" spans="1:5" s="2" customFormat="1" ht="37.5" customHeight="1" x14ac:dyDescent="0.25">
      <c r="A10" s="36" t="s">
        <v>44</v>
      </c>
      <c r="B10" s="182"/>
      <c r="C10" s="182"/>
      <c r="D10" s="182"/>
      <c r="E10" s="182"/>
    </row>
    <row r="12" spans="1:5" s="2" customFormat="1" x14ac:dyDescent="0.25">
      <c r="A12" s="3" t="s">
        <v>25</v>
      </c>
      <c r="B12" s="174"/>
      <c r="D12" s="3" t="s">
        <v>26</v>
      </c>
      <c r="E12" s="174"/>
    </row>
    <row r="14" spans="1:5" s="2" customFormat="1" x14ac:dyDescent="0.25">
      <c r="A14" s="36"/>
      <c r="B14" s="19"/>
      <c r="D14" s="3"/>
      <c r="E14" s="6"/>
    </row>
    <row r="15" spans="1:5" ht="15.75" x14ac:dyDescent="0.25">
      <c r="A15" s="181" t="s">
        <v>20</v>
      </c>
      <c r="B15" s="181"/>
      <c r="C15" s="181"/>
      <c r="D15" s="181"/>
      <c r="E15" s="181"/>
    </row>
    <row r="16" spans="1:5" x14ac:dyDescent="0.25">
      <c r="A16" s="8"/>
      <c r="B16" s="4"/>
      <c r="D16" s="8"/>
      <c r="E16" s="4"/>
    </row>
    <row r="17" spans="1:5" s="2" customFormat="1" x14ac:dyDescent="0.25">
      <c r="A17" s="9" t="s">
        <v>21</v>
      </c>
      <c r="B17" s="183"/>
      <c r="C17" s="183"/>
      <c r="D17" s="183"/>
      <c r="E17" s="183"/>
    </row>
    <row r="18" spans="1:5" s="2" customFormat="1" x14ac:dyDescent="0.25">
      <c r="A18" s="11"/>
      <c r="B18" s="4"/>
    </row>
    <row r="19" spans="1:5" s="2" customFormat="1" x14ac:dyDescent="0.25">
      <c r="A19" s="10" t="s">
        <v>19</v>
      </c>
      <c r="B19" s="5"/>
    </row>
    <row r="20" spans="1:5" s="2" customFormat="1" x14ac:dyDescent="0.25">
      <c r="A20" s="11"/>
      <c r="B20" s="4"/>
    </row>
    <row r="21" spans="1:5" s="2" customFormat="1" x14ac:dyDescent="0.25">
      <c r="A21" s="9" t="s">
        <v>18</v>
      </c>
      <c r="B21" s="59"/>
      <c r="D21" s="11" t="s">
        <v>17</v>
      </c>
      <c r="E21" s="175"/>
    </row>
    <row r="22" spans="1:5" s="2" customFormat="1" x14ac:dyDescent="0.25">
      <c r="A22" s="11"/>
      <c r="B22" s="4"/>
      <c r="D22" s="12"/>
      <c r="E22" s="4"/>
    </row>
    <row r="23" spans="1:5" s="2" customFormat="1" ht="30" x14ac:dyDescent="0.25">
      <c r="A23" s="9" t="s">
        <v>12</v>
      </c>
      <c r="B23" s="59"/>
      <c r="D23" s="12" t="s">
        <v>11</v>
      </c>
      <c r="E23" s="59"/>
    </row>
    <row r="24" spans="1:5" x14ac:dyDescent="0.25">
      <c r="A24" s="13"/>
    </row>
    <row r="25" spans="1:5" s="2" customFormat="1" ht="45" x14ac:dyDescent="0.25">
      <c r="A25" s="9" t="s">
        <v>13</v>
      </c>
      <c r="B25" s="59"/>
      <c r="D25" s="3"/>
    </row>
    <row r="26" spans="1:5" s="2" customFormat="1" x14ac:dyDescent="0.25">
      <c r="A26" s="9"/>
      <c r="B26" s="4"/>
      <c r="D26" s="3"/>
    </row>
    <row r="27" spans="1:5" s="2" customFormat="1" x14ac:dyDescent="0.25"/>
    <row r="28" spans="1:5" ht="15.75" x14ac:dyDescent="0.25">
      <c r="A28" s="181" t="s">
        <v>23</v>
      </c>
      <c r="B28" s="181"/>
      <c r="C28" s="181"/>
      <c r="D28" s="181"/>
      <c r="E28" s="181"/>
    </row>
    <row r="29" spans="1:5" s="2" customFormat="1" x14ac:dyDescent="0.25">
      <c r="A29" s="3"/>
      <c r="B29" s="4"/>
      <c r="D29" s="3"/>
      <c r="E29" s="4"/>
    </row>
    <row r="30" spans="1:5" s="2" customFormat="1" ht="30" x14ac:dyDescent="0.25">
      <c r="A30" s="36" t="s">
        <v>24</v>
      </c>
      <c r="B30" s="5"/>
      <c r="D30" s="3" t="s">
        <v>9</v>
      </c>
      <c r="E30" s="77"/>
    </row>
    <row r="31" spans="1:5" s="2" customFormat="1" x14ac:dyDescent="0.25">
      <c r="A31" s="36"/>
      <c r="B31" s="4"/>
      <c r="D31" s="3"/>
      <c r="E31" s="6"/>
    </row>
    <row r="32" spans="1:5" s="2" customFormat="1" x14ac:dyDescent="0.25">
      <c r="A32" s="36" t="s">
        <v>10</v>
      </c>
      <c r="B32" s="7"/>
      <c r="D32" s="3" t="s">
        <v>37</v>
      </c>
      <c r="E32" s="21"/>
    </row>
    <row r="33" spans="1:5" s="2" customFormat="1" x14ac:dyDescent="0.25">
      <c r="A33" s="36"/>
      <c r="B33" s="4"/>
      <c r="D33" s="3"/>
      <c r="E33" s="6"/>
    </row>
    <row r="34" spans="1:5" s="2" customFormat="1" x14ac:dyDescent="0.25">
      <c r="B34" s="184" t="s">
        <v>221</v>
      </c>
      <c r="C34" s="184"/>
      <c r="D34" s="184"/>
      <c r="E34" s="21"/>
    </row>
    <row r="35" spans="1:5" s="2" customFormat="1" x14ac:dyDescent="0.25"/>
    <row r="36" spans="1:5" s="2" customFormat="1" x14ac:dyDescent="0.25"/>
    <row r="37" spans="1:5" s="2" customFormat="1" x14ac:dyDescent="0.25"/>
    <row r="38" spans="1:5" s="2" customFormat="1" x14ac:dyDescent="0.25"/>
    <row r="39" spans="1:5" s="14" customFormat="1" x14ac:dyDescent="0.25">
      <c r="A39" s="4" t="s">
        <v>14</v>
      </c>
      <c r="B39" s="2"/>
      <c r="D39" s="179" t="s">
        <v>15</v>
      </c>
      <c r="E39" s="179"/>
    </row>
    <row r="40" spans="1:5" s="14" customFormat="1" x14ac:dyDescent="0.25">
      <c r="B40" s="2"/>
    </row>
    <row r="41" spans="1:5" s="14" customFormat="1" x14ac:dyDescent="0.25">
      <c r="A41" s="59"/>
      <c r="B41" s="2"/>
      <c r="C41" s="8"/>
      <c r="D41" s="180"/>
      <c r="E41" s="180"/>
    </row>
    <row r="42" spans="1:5" s="14" customFormat="1" x14ac:dyDescent="0.25">
      <c r="A42" s="15"/>
      <c r="B42" s="2"/>
    </row>
    <row r="43" spans="1:5" s="2" customFormat="1" x14ac:dyDescent="0.25"/>
    <row r="44" spans="1:5" s="2" customFormat="1" x14ac:dyDescent="0.25"/>
    <row r="45" spans="1:5" s="2" customFormat="1" x14ac:dyDescent="0.25"/>
  </sheetData>
  <sheetProtection algorithmName="SHA-512" hashValue="y7/a2zPdqtAhDE1BEcEGvubbp8gQy76IqqSfI2EdN8Lrlypx7nc9Hv6jgEmPahsZcr7+Pw5mmwpeTVTlsuuegw==" saltValue="T6F0MlFQmojAj9D4FXzxeg==" spinCount="100000" sheet="1" objects="1" scenarios="1"/>
  <mergeCells count="10">
    <mergeCell ref="C5:E5"/>
    <mergeCell ref="C6:E6"/>
    <mergeCell ref="D39:E39"/>
    <mergeCell ref="D41:E41"/>
    <mergeCell ref="A8:E8"/>
    <mergeCell ref="B10:E10"/>
    <mergeCell ref="B17:E17"/>
    <mergeCell ref="A28:E28"/>
    <mergeCell ref="A15:E15"/>
    <mergeCell ref="B34:D34"/>
  </mergeCells>
  <phoneticPr fontId="16" type="noConversion"/>
  <pageMargins left="0.7" right="0.7" top="0.75" bottom="0.75" header="0.3" footer="0.3"/>
  <pageSetup scale="7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8"/>
  <sheetViews>
    <sheetView showGridLines="0" zoomScale="80" zoomScaleNormal="80" workbookViewId="0">
      <selection activeCell="A59" sqref="A59:B60"/>
    </sheetView>
  </sheetViews>
  <sheetFormatPr defaultRowHeight="15" x14ac:dyDescent="0.25"/>
  <cols>
    <col min="1" max="1" width="7.42578125" customWidth="1"/>
    <col min="2" max="2" width="67.140625" customWidth="1"/>
    <col min="3" max="4" width="16.7109375" bestFit="1" customWidth="1"/>
    <col min="5" max="5" width="17.42578125" bestFit="1" customWidth="1"/>
    <col min="6" max="6" width="11.7109375" bestFit="1" customWidth="1"/>
  </cols>
  <sheetData>
    <row r="1" spans="1:8" ht="18.75" customHeight="1" x14ac:dyDescent="0.25">
      <c r="A1" s="223" t="s">
        <v>203</v>
      </c>
      <c r="B1" s="224"/>
      <c r="C1" s="224"/>
      <c r="D1" s="224"/>
      <c r="E1" s="224"/>
    </row>
    <row r="2" spans="1:8" x14ac:dyDescent="0.25">
      <c r="B2" s="16"/>
      <c r="D2" s="78"/>
    </row>
    <row r="3" spans="1:8" x14ac:dyDescent="0.25">
      <c r="B3" s="16"/>
      <c r="D3" s="78"/>
    </row>
    <row r="4" spans="1:8" x14ac:dyDescent="0.25">
      <c r="B4" s="16"/>
      <c r="D4" s="78"/>
    </row>
    <row r="5" spans="1:8" x14ac:dyDescent="0.25">
      <c r="B5" s="16"/>
      <c r="D5" s="78"/>
    </row>
    <row r="6" spans="1:8" x14ac:dyDescent="0.25">
      <c r="B6" s="225" t="s">
        <v>57</v>
      </c>
      <c r="C6" s="225"/>
      <c r="D6" s="225"/>
    </row>
    <row r="7" spans="1:8" ht="15.75" customHeight="1" x14ac:dyDescent="0.25">
      <c r="A7" s="226">
        <f>IFERROR('Podaci o korisniku'!B17,"")</f>
        <v>0</v>
      </c>
      <c r="B7" s="227"/>
      <c r="C7" s="227"/>
      <c r="D7" s="227"/>
      <c r="E7" s="228"/>
      <c r="H7" s="79"/>
    </row>
    <row r="8" spans="1:8" x14ac:dyDescent="0.25">
      <c r="B8" s="16"/>
      <c r="D8" s="78"/>
    </row>
    <row r="9" spans="1:8" x14ac:dyDescent="0.25">
      <c r="B9" s="225" t="s">
        <v>58</v>
      </c>
      <c r="C9" s="225"/>
      <c r="D9" s="225"/>
    </row>
    <row r="10" spans="1:8" ht="30" customHeight="1" x14ac:dyDescent="0.25">
      <c r="A10" s="229">
        <f>IFERROR('Podaci o korisniku'!B10,"")</f>
        <v>0</v>
      </c>
      <c r="B10" s="229"/>
      <c r="C10" s="229"/>
      <c r="D10" s="229"/>
      <c r="E10" s="229"/>
    </row>
    <row r="11" spans="1:8" s="81" customFormat="1" x14ac:dyDescent="0.25">
      <c r="A11" s="80"/>
      <c r="B11" s="80"/>
      <c r="C11" s="80"/>
      <c r="D11" s="80"/>
      <c r="E11" s="80"/>
    </row>
    <row r="12" spans="1:8" x14ac:dyDescent="0.25">
      <c r="B12" s="16"/>
      <c r="D12" s="78"/>
    </row>
    <row r="13" spans="1:8" ht="15.75" x14ac:dyDescent="0.25">
      <c r="A13" s="198" t="s">
        <v>204</v>
      </c>
      <c r="B13" s="198"/>
      <c r="C13" s="198"/>
      <c r="D13" s="198"/>
      <c r="E13" s="198"/>
    </row>
    <row r="14" spans="1:8" x14ac:dyDescent="0.25">
      <c r="B14" s="16"/>
      <c r="D14" s="78"/>
    </row>
    <row r="15" spans="1:8" x14ac:dyDescent="0.25">
      <c r="A15" s="216" t="s">
        <v>202</v>
      </c>
      <c r="B15" s="216"/>
      <c r="C15" s="216"/>
      <c r="D15" s="217"/>
      <c r="E15" s="82"/>
    </row>
    <row r="16" spans="1:8" ht="9.75" customHeight="1" x14ac:dyDescent="0.25">
      <c r="B16" s="83"/>
      <c r="C16" s="84"/>
      <c r="D16" s="85"/>
    </row>
    <row r="17" spans="1:5" x14ac:dyDescent="0.25">
      <c r="A17" s="216" t="s">
        <v>60</v>
      </c>
      <c r="B17" s="216"/>
      <c r="C17" s="216"/>
      <c r="D17" s="217"/>
      <c r="E17" s="86">
        <f>SUM(E18:E22)</f>
        <v>0</v>
      </c>
    </row>
    <row r="18" spans="1:5" x14ac:dyDescent="0.25">
      <c r="A18" s="87">
        <v>1</v>
      </c>
      <c r="B18" s="213"/>
      <c r="C18" s="214"/>
      <c r="D18" s="215"/>
      <c r="E18" s="88"/>
    </row>
    <row r="19" spans="1:5" x14ac:dyDescent="0.25">
      <c r="A19" s="87">
        <v>2</v>
      </c>
      <c r="B19" s="213"/>
      <c r="C19" s="214"/>
      <c r="D19" s="215"/>
      <c r="E19" s="89"/>
    </row>
    <row r="20" spans="1:5" x14ac:dyDescent="0.25">
      <c r="A20" s="87">
        <v>3</v>
      </c>
      <c r="B20" s="213"/>
      <c r="C20" s="214"/>
      <c r="D20" s="215"/>
      <c r="E20" s="90"/>
    </row>
    <row r="21" spans="1:5" x14ac:dyDescent="0.25">
      <c r="A21" s="87">
        <v>4</v>
      </c>
      <c r="B21" s="213"/>
      <c r="C21" s="214"/>
      <c r="D21" s="215"/>
      <c r="E21" s="90"/>
    </row>
    <row r="22" spans="1:5" x14ac:dyDescent="0.25">
      <c r="A22" s="87">
        <v>5</v>
      </c>
      <c r="B22" s="193"/>
      <c r="C22" s="194"/>
      <c r="D22" s="195"/>
      <c r="E22" s="90"/>
    </row>
    <row r="23" spans="1:5" ht="9" customHeight="1" x14ac:dyDescent="0.25">
      <c r="A23" s="91"/>
      <c r="B23" s="56"/>
      <c r="C23" s="92"/>
      <c r="D23" s="93"/>
      <c r="E23" s="94"/>
    </row>
    <row r="24" spans="1:5" x14ac:dyDescent="0.25">
      <c r="A24" s="218" t="s">
        <v>61</v>
      </c>
      <c r="B24" s="218"/>
      <c r="C24" s="218"/>
      <c r="D24" s="219"/>
      <c r="E24" s="95">
        <f>SUM(E25:E30)</f>
        <v>0</v>
      </c>
    </row>
    <row r="25" spans="1:5" x14ac:dyDescent="0.25">
      <c r="A25" s="87">
        <v>1</v>
      </c>
      <c r="B25" s="220"/>
      <c r="C25" s="221"/>
      <c r="D25" s="222"/>
      <c r="E25" s="88"/>
    </row>
    <row r="26" spans="1:5" x14ac:dyDescent="0.25">
      <c r="A26" s="87">
        <v>2</v>
      </c>
      <c r="B26" s="213"/>
      <c r="C26" s="214"/>
      <c r="D26" s="215"/>
      <c r="E26" s="89"/>
    </row>
    <row r="27" spans="1:5" x14ac:dyDescent="0.25">
      <c r="A27" s="87">
        <v>3</v>
      </c>
      <c r="B27" s="213"/>
      <c r="C27" s="214"/>
      <c r="D27" s="215"/>
      <c r="E27" s="90"/>
    </row>
    <row r="28" spans="1:5" x14ac:dyDescent="0.25">
      <c r="A28" s="87">
        <v>4</v>
      </c>
      <c r="B28" s="213"/>
      <c r="C28" s="214"/>
      <c r="D28" s="215"/>
      <c r="E28" s="90"/>
    </row>
    <row r="29" spans="1:5" x14ac:dyDescent="0.25">
      <c r="A29" s="87">
        <v>5</v>
      </c>
      <c r="B29" s="193"/>
      <c r="C29" s="194"/>
      <c r="D29" s="195"/>
      <c r="E29" s="90"/>
    </row>
    <row r="30" spans="1:5" ht="9.75" customHeight="1" x14ac:dyDescent="0.25">
      <c r="B30" s="16"/>
      <c r="E30" s="78"/>
    </row>
    <row r="31" spans="1:5" x14ac:dyDescent="0.25">
      <c r="A31" s="196" t="s">
        <v>62</v>
      </c>
      <c r="B31" s="196"/>
      <c r="C31" s="196"/>
      <c r="D31" s="197"/>
      <c r="E31" s="96">
        <f>SUM(E24,E17,E15)</f>
        <v>0</v>
      </c>
    </row>
    <row r="32" spans="1:5" s="81" customFormat="1" x14ac:dyDescent="0.25">
      <c r="A32" s="80"/>
      <c r="B32" s="80"/>
      <c r="C32" s="80"/>
      <c r="D32" s="80"/>
      <c r="E32" s="97"/>
    </row>
    <row r="33" spans="1:5" s="81" customFormat="1" x14ac:dyDescent="0.25">
      <c r="B33" s="80"/>
      <c r="C33" s="80"/>
      <c r="D33" s="97"/>
    </row>
    <row r="34" spans="1:5" ht="15.75" x14ac:dyDescent="0.25">
      <c r="A34" s="198" t="s">
        <v>205</v>
      </c>
      <c r="B34" s="198"/>
      <c r="C34" s="198"/>
      <c r="D34" s="198"/>
      <c r="E34" s="198"/>
    </row>
    <row r="35" spans="1:5" s="81" customFormat="1" x14ac:dyDescent="0.25">
      <c r="B35" s="98"/>
      <c r="C35" s="98"/>
      <c r="D35" s="99"/>
    </row>
    <row r="36" spans="1:5" x14ac:dyDescent="0.25">
      <c r="A36" s="100"/>
      <c r="B36" s="101" t="s">
        <v>63</v>
      </c>
      <c r="C36" s="199" t="s">
        <v>64</v>
      </c>
      <c r="D36" s="200"/>
      <c r="E36" s="201"/>
    </row>
    <row r="37" spans="1:5" x14ac:dyDescent="0.25">
      <c r="A37" s="102" t="s">
        <v>27</v>
      </c>
      <c r="B37" s="103" t="s">
        <v>65</v>
      </c>
      <c r="C37" s="104" t="s">
        <v>66</v>
      </c>
      <c r="D37" s="104" t="s">
        <v>67</v>
      </c>
      <c r="E37" s="104" t="s">
        <v>68</v>
      </c>
    </row>
    <row r="38" spans="1:5" ht="90" x14ac:dyDescent="0.25">
      <c r="A38" s="105" t="s">
        <v>69</v>
      </c>
      <c r="B38" s="106" t="s">
        <v>201</v>
      </c>
      <c r="C38" s="107">
        <f>SUM(C39,C47,C55,C63)</f>
        <v>0</v>
      </c>
      <c r="D38" s="107">
        <f>SUM(D39,D47,D55,D63)</f>
        <v>0</v>
      </c>
      <c r="E38" s="108">
        <f>C38+D38</f>
        <v>0</v>
      </c>
    </row>
    <row r="39" spans="1:5" ht="45" x14ac:dyDescent="0.25">
      <c r="A39" s="109" t="s">
        <v>70</v>
      </c>
      <c r="B39" s="110" t="s">
        <v>71</v>
      </c>
      <c r="C39" s="111">
        <f>SUM(C40:C46)</f>
        <v>0</v>
      </c>
      <c r="D39" s="111">
        <f>SUM(D40:D46)</f>
        <v>0</v>
      </c>
      <c r="E39" s="111">
        <f>SUM(C39:D39)</f>
        <v>0</v>
      </c>
    </row>
    <row r="40" spans="1:5" x14ac:dyDescent="0.25">
      <c r="A40" s="112" t="s">
        <v>72</v>
      </c>
      <c r="B40" s="113"/>
      <c r="C40" s="114"/>
      <c r="D40" s="114"/>
      <c r="E40" s="111">
        <f>SUM(C40:D40)</f>
        <v>0</v>
      </c>
    </row>
    <row r="41" spans="1:5" x14ac:dyDescent="0.25">
      <c r="A41" s="112" t="s">
        <v>73</v>
      </c>
      <c r="B41" s="113"/>
      <c r="C41" s="114"/>
      <c r="D41" s="114"/>
      <c r="E41" s="111">
        <f t="shared" ref="E41:E63" si="0">SUM(C41:D41)</f>
        <v>0</v>
      </c>
    </row>
    <row r="42" spans="1:5" x14ac:dyDescent="0.25">
      <c r="A42" s="112" t="s">
        <v>74</v>
      </c>
      <c r="B42" s="113"/>
      <c r="C42" s="114"/>
      <c r="D42" s="114"/>
      <c r="E42" s="111">
        <f t="shared" si="0"/>
        <v>0</v>
      </c>
    </row>
    <row r="43" spans="1:5" x14ac:dyDescent="0.25">
      <c r="A43" s="112" t="s">
        <v>75</v>
      </c>
      <c r="B43" s="113"/>
      <c r="C43" s="114"/>
      <c r="D43" s="114"/>
      <c r="E43" s="111">
        <f t="shared" si="0"/>
        <v>0</v>
      </c>
    </row>
    <row r="44" spans="1:5" x14ac:dyDescent="0.25">
      <c r="A44" s="112" t="s">
        <v>76</v>
      </c>
      <c r="B44" s="113"/>
      <c r="C44" s="114"/>
      <c r="D44" s="114"/>
      <c r="E44" s="111">
        <f t="shared" si="0"/>
        <v>0</v>
      </c>
    </row>
    <row r="45" spans="1:5" x14ac:dyDescent="0.25">
      <c r="A45" s="112" t="s">
        <v>77</v>
      </c>
      <c r="B45" s="113"/>
      <c r="C45" s="114"/>
      <c r="D45" s="114"/>
      <c r="E45" s="111">
        <f t="shared" si="0"/>
        <v>0</v>
      </c>
    </row>
    <row r="46" spans="1:5" ht="15" customHeight="1" x14ac:dyDescent="0.25">
      <c r="A46" s="112" t="s">
        <v>78</v>
      </c>
      <c r="B46" s="113"/>
      <c r="C46" s="114"/>
      <c r="D46" s="114"/>
      <c r="E46" s="111">
        <f t="shared" si="0"/>
        <v>0</v>
      </c>
    </row>
    <row r="47" spans="1:5" ht="30" x14ac:dyDescent="0.25">
      <c r="A47" s="109" t="s">
        <v>79</v>
      </c>
      <c r="B47" s="110" t="s">
        <v>80</v>
      </c>
      <c r="C47" s="111">
        <f>SUM(C48:C54)</f>
        <v>0</v>
      </c>
      <c r="D47" s="111">
        <f>SUM(D48:D54)</f>
        <v>0</v>
      </c>
      <c r="E47" s="111">
        <f t="shared" si="0"/>
        <v>0</v>
      </c>
    </row>
    <row r="48" spans="1:5" x14ac:dyDescent="0.25">
      <c r="A48" s="112" t="s">
        <v>81</v>
      </c>
      <c r="B48" s="113"/>
      <c r="C48" s="114"/>
      <c r="D48" s="114"/>
      <c r="E48" s="111">
        <f>SUM(C48:D48)</f>
        <v>0</v>
      </c>
    </row>
    <row r="49" spans="1:5" x14ac:dyDescent="0.25">
      <c r="A49" s="112" t="s">
        <v>82</v>
      </c>
      <c r="B49" s="113"/>
      <c r="C49" s="114"/>
      <c r="D49" s="114"/>
      <c r="E49" s="111">
        <f t="shared" ref="E49:E54" si="1">SUM(C49:D49)</f>
        <v>0</v>
      </c>
    </row>
    <row r="50" spans="1:5" x14ac:dyDescent="0.25">
      <c r="A50" s="112" t="s">
        <v>83</v>
      </c>
      <c r="B50" s="113"/>
      <c r="C50" s="114"/>
      <c r="D50" s="114"/>
      <c r="E50" s="111">
        <f t="shared" si="1"/>
        <v>0</v>
      </c>
    </row>
    <row r="51" spans="1:5" x14ac:dyDescent="0.25">
      <c r="A51" s="112" t="s">
        <v>84</v>
      </c>
      <c r="B51" s="113"/>
      <c r="C51" s="114"/>
      <c r="D51" s="114"/>
      <c r="E51" s="111">
        <f t="shared" si="1"/>
        <v>0</v>
      </c>
    </row>
    <row r="52" spans="1:5" x14ac:dyDescent="0.25">
      <c r="A52" s="112" t="s">
        <v>85</v>
      </c>
      <c r="B52" s="113"/>
      <c r="C52" s="114"/>
      <c r="D52" s="114"/>
      <c r="E52" s="111">
        <f t="shared" si="1"/>
        <v>0</v>
      </c>
    </row>
    <row r="53" spans="1:5" x14ac:dyDescent="0.25">
      <c r="A53" s="112" t="s">
        <v>86</v>
      </c>
      <c r="B53" s="113"/>
      <c r="C53" s="114"/>
      <c r="D53" s="114"/>
      <c r="E53" s="111">
        <f t="shared" si="1"/>
        <v>0</v>
      </c>
    </row>
    <row r="54" spans="1:5" ht="15" customHeight="1" x14ac:dyDescent="0.25">
      <c r="A54" s="112" t="s">
        <v>87</v>
      </c>
      <c r="B54" s="113"/>
      <c r="C54" s="114"/>
      <c r="D54" s="114"/>
      <c r="E54" s="111">
        <f t="shared" si="1"/>
        <v>0</v>
      </c>
    </row>
    <row r="55" spans="1:5" ht="30" x14ac:dyDescent="0.25">
      <c r="A55" s="109" t="s">
        <v>88</v>
      </c>
      <c r="B55" s="110" t="s">
        <v>89</v>
      </c>
      <c r="C55" s="111">
        <f>SUM(C56:C62)</f>
        <v>0</v>
      </c>
      <c r="D55" s="111">
        <f>SUM(D56:D62)</f>
        <v>0</v>
      </c>
      <c r="E55" s="111">
        <f t="shared" si="0"/>
        <v>0</v>
      </c>
    </row>
    <row r="56" spans="1:5" x14ac:dyDescent="0.25">
      <c r="A56" s="112" t="s">
        <v>90</v>
      </c>
      <c r="B56" s="113"/>
      <c r="C56" s="114"/>
      <c r="D56" s="114"/>
      <c r="E56" s="111">
        <f>SUM(C56:D56)</f>
        <v>0</v>
      </c>
    </row>
    <row r="57" spans="1:5" x14ac:dyDescent="0.25">
      <c r="A57" s="112" t="s">
        <v>91</v>
      </c>
      <c r="B57" s="113"/>
      <c r="C57" s="114"/>
      <c r="D57" s="114"/>
      <c r="E57" s="111">
        <f t="shared" ref="E57:E62" si="2">SUM(C57:D57)</f>
        <v>0</v>
      </c>
    </row>
    <row r="58" spans="1:5" x14ac:dyDescent="0.25">
      <c r="A58" s="112" t="s">
        <v>92</v>
      </c>
      <c r="B58" s="113"/>
      <c r="C58" s="114"/>
      <c r="D58" s="114"/>
      <c r="E58" s="111">
        <f t="shared" si="2"/>
        <v>0</v>
      </c>
    </row>
    <row r="59" spans="1:5" x14ac:dyDescent="0.25">
      <c r="A59" s="112" t="s">
        <v>93</v>
      </c>
      <c r="B59" s="113"/>
      <c r="C59" s="114"/>
      <c r="D59" s="114"/>
      <c r="E59" s="111">
        <f t="shared" si="2"/>
        <v>0</v>
      </c>
    </row>
    <row r="60" spans="1:5" x14ac:dyDescent="0.25">
      <c r="A60" s="112" t="s">
        <v>94</v>
      </c>
      <c r="B60" s="113"/>
      <c r="C60" s="114"/>
      <c r="D60" s="114"/>
      <c r="E60" s="111">
        <f t="shared" si="2"/>
        <v>0</v>
      </c>
    </row>
    <row r="61" spans="1:5" x14ac:dyDescent="0.25">
      <c r="A61" s="112" t="s">
        <v>95</v>
      </c>
      <c r="B61" s="113"/>
      <c r="C61" s="114"/>
      <c r="D61" s="114"/>
      <c r="E61" s="111">
        <f t="shared" si="2"/>
        <v>0</v>
      </c>
    </row>
    <row r="62" spans="1:5" ht="15" customHeight="1" x14ac:dyDescent="0.25">
      <c r="A62" s="112" t="s">
        <v>96</v>
      </c>
      <c r="B62" s="113"/>
      <c r="C62" s="114"/>
      <c r="D62" s="114"/>
      <c r="E62" s="111">
        <f t="shared" si="2"/>
        <v>0</v>
      </c>
    </row>
    <row r="63" spans="1:5" ht="45" x14ac:dyDescent="0.25">
      <c r="A63" s="109" t="s">
        <v>97</v>
      </c>
      <c r="B63" s="110" t="s">
        <v>98</v>
      </c>
      <c r="C63" s="111">
        <f>SUM(C64:C70)</f>
        <v>0</v>
      </c>
      <c r="D63" s="111">
        <f>SUM(D64:D70)</f>
        <v>0</v>
      </c>
      <c r="E63" s="111">
        <f t="shared" si="0"/>
        <v>0</v>
      </c>
    </row>
    <row r="64" spans="1:5" x14ac:dyDescent="0.25">
      <c r="A64" s="112" t="s">
        <v>99</v>
      </c>
      <c r="B64" s="113"/>
      <c r="C64" s="114"/>
      <c r="D64" s="114"/>
      <c r="E64" s="111">
        <f>SUM(C64:D64)</f>
        <v>0</v>
      </c>
    </row>
    <row r="65" spans="1:6" x14ac:dyDescent="0.25">
      <c r="A65" s="112" t="s">
        <v>100</v>
      </c>
      <c r="B65" s="113"/>
      <c r="C65" s="114"/>
      <c r="D65" s="114"/>
      <c r="E65" s="111">
        <f t="shared" ref="E65:E70" si="3">SUM(C65:D65)</f>
        <v>0</v>
      </c>
    </row>
    <row r="66" spans="1:6" x14ac:dyDescent="0.25">
      <c r="A66" s="112" t="s">
        <v>101</v>
      </c>
      <c r="B66" s="113"/>
      <c r="C66" s="114"/>
      <c r="D66" s="114"/>
      <c r="E66" s="111">
        <f t="shared" si="3"/>
        <v>0</v>
      </c>
    </row>
    <row r="67" spans="1:6" x14ac:dyDescent="0.25">
      <c r="A67" s="112" t="s">
        <v>102</v>
      </c>
      <c r="B67" s="113"/>
      <c r="C67" s="114"/>
      <c r="D67" s="114"/>
      <c r="E67" s="111">
        <f t="shared" si="3"/>
        <v>0</v>
      </c>
    </row>
    <row r="68" spans="1:6" x14ac:dyDescent="0.25">
      <c r="A68" s="112" t="s">
        <v>103</v>
      </c>
      <c r="B68" s="113"/>
      <c r="C68" s="114"/>
      <c r="D68" s="114"/>
      <c r="E68" s="111">
        <f t="shared" si="3"/>
        <v>0</v>
      </c>
    </row>
    <row r="69" spans="1:6" x14ac:dyDescent="0.25">
      <c r="A69" s="112" t="s">
        <v>104</v>
      </c>
      <c r="B69" s="113"/>
      <c r="C69" s="114"/>
      <c r="D69" s="114"/>
      <c r="E69" s="111">
        <f t="shared" si="3"/>
        <v>0</v>
      </c>
    </row>
    <row r="70" spans="1:6" ht="15" customHeight="1" x14ac:dyDescent="0.25">
      <c r="A70" s="112" t="s">
        <v>105</v>
      </c>
      <c r="B70" s="113"/>
      <c r="C70" s="114"/>
      <c r="D70" s="114"/>
      <c r="E70" s="111">
        <f t="shared" si="3"/>
        <v>0</v>
      </c>
    </row>
    <row r="71" spans="1:6" ht="75.75" customHeight="1" x14ac:dyDescent="0.25">
      <c r="A71" s="105" t="s">
        <v>106</v>
      </c>
      <c r="B71" s="106" t="s">
        <v>107</v>
      </c>
      <c r="C71" s="107">
        <f>SUM(C72:C81)</f>
        <v>0</v>
      </c>
      <c r="D71" s="107">
        <f>SUM(D72:D81)</f>
        <v>0</v>
      </c>
      <c r="E71" s="108">
        <f t="shared" ref="E71:E153" si="4">C71+D71</f>
        <v>0</v>
      </c>
      <c r="F71" s="115"/>
    </row>
    <row r="72" spans="1:6" x14ac:dyDescent="0.25">
      <c r="A72" s="116" t="s">
        <v>108</v>
      </c>
      <c r="B72" s="117"/>
      <c r="C72" s="114"/>
      <c r="D72" s="114"/>
      <c r="E72" s="118">
        <f t="shared" si="4"/>
        <v>0</v>
      </c>
    </row>
    <row r="73" spans="1:6" x14ac:dyDescent="0.25">
      <c r="A73" s="116" t="s">
        <v>109</v>
      </c>
      <c r="B73" s="117"/>
      <c r="C73" s="114"/>
      <c r="D73" s="114"/>
      <c r="E73" s="118">
        <f t="shared" si="4"/>
        <v>0</v>
      </c>
    </row>
    <row r="74" spans="1:6" x14ac:dyDescent="0.25">
      <c r="A74" s="116" t="s">
        <v>110</v>
      </c>
      <c r="B74" s="117"/>
      <c r="C74" s="114"/>
      <c r="D74" s="114"/>
      <c r="E74" s="118">
        <f t="shared" si="4"/>
        <v>0</v>
      </c>
    </row>
    <row r="75" spans="1:6" x14ac:dyDescent="0.25">
      <c r="A75" s="116" t="s">
        <v>111</v>
      </c>
      <c r="B75" s="117"/>
      <c r="C75" s="114"/>
      <c r="D75" s="114"/>
      <c r="E75" s="118">
        <f t="shared" si="4"/>
        <v>0</v>
      </c>
    </row>
    <row r="76" spans="1:6" x14ac:dyDescent="0.25">
      <c r="A76" s="116" t="s">
        <v>112</v>
      </c>
      <c r="B76" s="117"/>
      <c r="C76" s="114"/>
      <c r="D76" s="114"/>
      <c r="E76" s="118">
        <f t="shared" si="4"/>
        <v>0</v>
      </c>
    </row>
    <row r="77" spans="1:6" x14ac:dyDescent="0.25">
      <c r="A77" s="116" t="s">
        <v>113</v>
      </c>
      <c r="B77" s="117"/>
      <c r="C77" s="114"/>
      <c r="D77" s="114"/>
      <c r="E77" s="118">
        <f t="shared" si="4"/>
        <v>0</v>
      </c>
    </row>
    <row r="78" spans="1:6" x14ac:dyDescent="0.25">
      <c r="A78" s="116" t="s">
        <v>114</v>
      </c>
      <c r="B78" s="117"/>
      <c r="C78" s="114"/>
      <c r="D78" s="114"/>
      <c r="E78" s="118">
        <f t="shared" si="4"/>
        <v>0</v>
      </c>
    </row>
    <row r="79" spans="1:6" x14ac:dyDescent="0.25">
      <c r="A79" s="116" t="s">
        <v>115</v>
      </c>
      <c r="B79" s="117"/>
      <c r="C79" s="114"/>
      <c r="D79" s="114"/>
      <c r="E79" s="118">
        <f t="shared" si="4"/>
        <v>0</v>
      </c>
    </row>
    <row r="80" spans="1:6" x14ac:dyDescent="0.25">
      <c r="A80" s="116" t="s">
        <v>116</v>
      </c>
      <c r="B80" s="117"/>
      <c r="C80" s="114"/>
      <c r="D80" s="114"/>
      <c r="E80" s="118">
        <f t="shared" si="4"/>
        <v>0</v>
      </c>
    </row>
    <row r="81" spans="1:5" x14ac:dyDescent="0.25">
      <c r="A81" s="116" t="s">
        <v>117</v>
      </c>
      <c r="B81" s="117"/>
      <c r="C81" s="114"/>
      <c r="D81" s="114"/>
      <c r="E81" s="118">
        <f t="shared" si="4"/>
        <v>0</v>
      </c>
    </row>
    <row r="82" spans="1:5" ht="76.5" customHeight="1" x14ac:dyDescent="0.25">
      <c r="A82" s="105" t="s">
        <v>118</v>
      </c>
      <c r="B82" s="106" t="s">
        <v>217</v>
      </c>
      <c r="C82" s="107">
        <f>SUM(C83:C87)</f>
        <v>0</v>
      </c>
      <c r="D82" s="107">
        <f>SUM(D83:D87)</f>
        <v>0</v>
      </c>
      <c r="E82" s="108">
        <f t="shared" si="4"/>
        <v>0</v>
      </c>
    </row>
    <row r="83" spans="1:5" x14ac:dyDescent="0.25">
      <c r="A83" s="116" t="s">
        <v>119</v>
      </c>
      <c r="B83" s="117"/>
      <c r="C83" s="114"/>
      <c r="D83" s="114"/>
      <c r="E83" s="118">
        <f t="shared" si="4"/>
        <v>0</v>
      </c>
    </row>
    <row r="84" spans="1:5" x14ac:dyDescent="0.25">
      <c r="A84" s="116" t="s">
        <v>120</v>
      </c>
      <c r="B84" s="117"/>
      <c r="C84" s="114"/>
      <c r="D84" s="114"/>
      <c r="E84" s="118">
        <f t="shared" si="4"/>
        <v>0</v>
      </c>
    </row>
    <row r="85" spans="1:5" x14ac:dyDescent="0.25">
      <c r="A85" s="116" t="s">
        <v>121</v>
      </c>
      <c r="B85" s="117"/>
      <c r="C85" s="114"/>
      <c r="D85" s="114"/>
      <c r="E85" s="118">
        <f t="shared" si="4"/>
        <v>0</v>
      </c>
    </row>
    <row r="86" spans="1:5" x14ac:dyDescent="0.25">
      <c r="A86" s="116" t="s">
        <v>122</v>
      </c>
      <c r="B86" s="117"/>
      <c r="C86" s="114"/>
      <c r="D86" s="114"/>
      <c r="E86" s="118">
        <f t="shared" si="4"/>
        <v>0</v>
      </c>
    </row>
    <row r="87" spans="1:5" x14ac:dyDescent="0.25">
      <c r="A87" s="116" t="s">
        <v>123</v>
      </c>
      <c r="B87" s="117"/>
      <c r="C87" s="114"/>
      <c r="D87" s="114"/>
      <c r="E87" s="118">
        <f t="shared" si="4"/>
        <v>0</v>
      </c>
    </row>
    <row r="88" spans="1:5" ht="75" x14ac:dyDescent="0.25">
      <c r="A88" s="119" t="s">
        <v>124</v>
      </c>
      <c r="B88" s="106" t="s">
        <v>125</v>
      </c>
      <c r="C88" s="107">
        <f>SUM(C89:C98)</f>
        <v>0</v>
      </c>
      <c r="D88" s="107">
        <f>SUM(D89:D98)</f>
        <v>0</v>
      </c>
      <c r="E88" s="108">
        <f t="shared" si="4"/>
        <v>0</v>
      </c>
    </row>
    <row r="89" spans="1:5" x14ac:dyDescent="0.25">
      <c r="A89" s="120" t="s">
        <v>126</v>
      </c>
      <c r="B89" s="117"/>
      <c r="C89" s="114"/>
      <c r="D89" s="114"/>
      <c r="E89" s="118">
        <f t="shared" si="4"/>
        <v>0</v>
      </c>
    </row>
    <row r="90" spans="1:5" x14ac:dyDescent="0.25">
      <c r="A90" s="120" t="s">
        <v>127</v>
      </c>
      <c r="B90" s="117"/>
      <c r="C90" s="114"/>
      <c r="D90" s="114"/>
      <c r="E90" s="118">
        <f t="shared" si="4"/>
        <v>0</v>
      </c>
    </row>
    <row r="91" spans="1:5" x14ac:dyDescent="0.25">
      <c r="A91" s="120" t="s">
        <v>128</v>
      </c>
      <c r="B91" s="117"/>
      <c r="C91" s="114"/>
      <c r="D91" s="114"/>
      <c r="E91" s="118">
        <f t="shared" si="4"/>
        <v>0</v>
      </c>
    </row>
    <row r="92" spans="1:5" x14ac:dyDescent="0.25">
      <c r="A92" s="120" t="s">
        <v>129</v>
      </c>
      <c r="B92" s="117"/>
      <c r="C92" s="114"/>
      <c r="D92" s="114"/>
      <c r="E92" s="118">
        <f t="shared" si="4"/>
        <v>0</v>
      </c>
    </row>
    <row r="93" spans="1:5" x14ac:dyDescent="0.25">
      <c r="A93" s="120" t="s">
        <v>130</v>
      </c>
      <c r="B93" s="117"/>
      <c r="C93" s="114"/>
      <c r="D93" s="114"/>
      <c r="E93" s="118">
        <f t="shared" si="4"/>
        <v>0</v>
      </c>
    </row>
    <row r="94" spans="1:5" x14ac:dyDescent="0.25">
      <c r="A94" s="120" t="s">
        <v>131</v>
      </c>
      <c r="B94" s="117"/>
      <c r="C94" s="114"/>
      <c r="D94" s="114"/>
      <c r="E94" s="118">
        <f t="shared" si="4"/>
        <v>0</v>
      </c>
    </row>
    <row r="95" spans="1:5" x14ac:dyDescent="0.25">
      <c r="A95" s="120" t="s">
        <v>132</v>
      </c>
      <c r="B95" s="117"/>
      <c r="C95" s="114"/>
      <c r="D95" s="114"/>
      <c r="E95" s="118">
        <f t="shared" si="4"/>
        <v>0</v>
      </c>
    </row>
    <row r="96" spans="1:5" x14ac:dyDescent="0.25">
      <c r="A96" s="120" t="s">
        <v>133</v>
      </c>
      <c r="B96" s="117"/>
      <c r="C96" s="114"/>
      <c r="D96" s="114"/>
      <c r="E96" s="118">
        <f t="shared" si="4"/>
        <v>0</v>
      </c>
    </row>
    <row r="97" spans="1:5" x14ac:dyDescent="0.25">
      <c r="A97" s="120" t="s">
        <v>134</v>
      </c>
      <c r="B97" s="117"/>
      <c r="C97" s="114"/>
      <c r="D97" s="114"/>
      <c r="E97" s="118">
        <f t="shared" si="4"/>
        <v>0</v>
      </c>
    </row>
    <row r="98" spans="1:5" x14ac:dyDescent="0.25">
      <c r="A98" s="120" t="s">
        <v>135</v>
      </c>
      <c r="B98" s="117"/>
      <c r="C98" s="114"/>
      <c r="D98" s="114"/>
      <c r="E98" s="118">
        <f t="shared" si="4"/>
        <v>0</v>
      </c>
    </row>
    <row r="99" spans="1:5" ht="111" customHeight="1" x14ac:dyDescent="0.25">
      <c r="A99" s="119" t="s">
        <v>136</v>
      </c>
      <c r="B99" s="106" t="s">
        <v>137</v>
      </c>
      <c r="C99" s="107">
        <f>SUM(C100:C109)</f>
        <v>0</v>
      </c>
      <c r="D99" s="107">
        <f>SUM(D100:D109)</f>
        <v>0</v>
      </c>
      <c r="E99" s="108">
        <f t="shared" si="4"/>
        <v>0</v>
      </c>
    </row>
    <row r="100" spans="1:5" x14ac:dyDescent="0.25">
      <c r="A100" s="120" t="s">
        <v>138</v>
      </c>
      <c r="B100" s="117"/>
      <c r="C100" s="114"/>
      <c r="D100" s="114"/>
      <c r="E100" s="118">
        <f t="shared" si="4"/>
        <v>0</v>
      </c>
    </row>
    <row r="101" spans="1:5" x14ac:dyDescent="0.25">
      <c r="A101" s="120" t="s">
        <v>139</v>
      </c>
      <c r="B101" s="117"/>
      <c r="C101" s="114"/>
      <c r="D101" s="114"/>
      <c r="E101" s="118">
        <f t="shared" si="4"/>
        <v>0</v>
      </c>
    </row>
    <row r="102" spans="1:5" x14ac:dyDescent="0.25">
      <c r="A102" s="120" t="s">
        <v>140</v>
      </c>
      <c r="B102" s="117"/>
      <c r="C102" s="114"/>
      <c r="D102" s="114"/>
      <c r="E102" s="118">
        <f t="shared" si="4"/>
        <v>0</v>
      </c>
    </row>
    <row r="103" spans="1:5" x14ac:dyDescent="0.25">
      <c r="A103" s="120" t="s">
        <v>141</v>
      </c>
      <c r="B103" s="117"/>
      <c r="C103" s="114"/>
      <c r="D103" s="114"/>
      <c r="E103" s="118">
        <f t="shared" si="4"/>
        <v>0</v>
      </c>
    </row>
    <row r="104" spans="1:5" x14ac:dyDescent="0.25">
      <c r="A104" s="120" t="s">
        <v>142</v>
      </c>
      <c r="B104" s="117"/>
      <c r="C104" s="114"/>
      <c r="D104" s="114"/>
      <c r="E104" s="118">
        <f t="shared" si="4"/>
        <v>0</v>
      </c>
    </row>
    <row r="105" spans="1:5" x14ac:dyDescent="0.25">
      <c r="A105" s="120" t="s">
        <v>143</v>
      </c>
      <c r="B105" s="117"/>
      <c r="C105" s="114"/>
      <c r="D105" s="114"/>
      <c r="E105" s="118">
        <f t="shared" si="4"/>
        <v>0</v>
      </c>
    </row>
    <row r="106" spans="1:5" x14ac:dyDescent="0.25">
      <c r="A106" s="120" t="s">
        <v>144</v>
      </c>
      <c r="B106" s="117"/>
      <c r="C106" s="114"/>
      <c r="D106" s="114"/>
      <c r="E106" s="118">
        <f t="shared" si="4"/>
        <v>0</v>
      </c>
    </row>
    <row r="107" spans="1:5" x14ac:dyDescent="0.25">
      <c r="A107" s="120" t="s">
        <v>145</v>
      </c>
      <c r="B107" s="117"/>
      <c r="C107" s="114"/>
      <c r="D107" s="114"/>
      <c r="E107" s="118">
        <f t="shared" si="4"/>
        <v>0</v>
      </c>
    </row>
    <row r="108" spans="1:5" x14ac:dyDescent="0.25">
      <c r="A108" s="120" t="s">
        <v>146</v>
      </c>
      <c r="B108" s="117"/>
      <c r="C108" s="114"/>
      <c r="D108" s="114"/>
      <c r="E108" s="118">
        <f t="shared" si="4"/>
        <v>0</v>
      </c>
    </row>
    <row r="109" spans="1:5" x14ac:dyDescent="0.25">
      <c r="A109" s="120" t="s">
        <v>147</v>
      </c>
      <c r="B109" s="117"/>
      <c r="C109" s="114"/>
      <c r="D109" s="114"/>
      <c r="E109" s="118">
        <f t="shared" si="4"/>
        <v>0</v>
      </c>
    </row>
    <row r="110" spans="1:5" ht="45" x14ac:dyDescent="0.25">
      <c r="A110" s="119" t="s">
        <v>148</v>
      </c>
      <c r="B110" s="106" t="s">
        <v>149</v>
      </c>
      <c r="C110" s="107">
        <f>SUM(C111:C120)</f>
        <v>0</v>
      </c>
      <c r="D110" s="107">
        <f>SUM(D111:D120)</f>
        <v>0</v>
      </c>
      <c r="E110" s="108">
        <f t="shared" si="4"/>
        <v>0</v>
      </c>
    </row>
    <row r="111" spans="1:5" x14ac:dyDescent="0.25">
      <c r="A111" s="120" t="s">
        <v>150</v>
      </c>
      <c r="B111" s="117"/>
      <c r="C111" s="114"/>
      <c r="D111" s="114"/>
      <c r="E111" s="118">
        <f t="shared" si="4"/>
        <v>0</v>
      </c>
    </row>
    <row r="112" spans="1:5" x14ac:dyDescent="0.25">
      <c r="A112" s="120" t="s">
        <v>151</v>
      </c>
      <c r="B112" s="117"/>
      <c r="C112" s="114"/>
      <c r="D112" s="114"/>
      <c r="E112" s="118">
        <f t="shared" si="4"/>
        <v>0</v>
      </c>
    </row>
    <row r="113" spans="1:5" x14ac:dyDescent="0.25">
      <c r="A113" s="120" t="s">
        <v>152</v>
      </c>
      <c r="B113" s="117"/>
      <c r="C113" s="114"/>
      <c r="D113" s="114"/>
      <c r="E113" s="118">
        <f t="shared" si="4"/>
        <v>0</v>
      </c>
    </row>
    <row r="114" spans="1:5" x14ac:dyDescent="0.25">
      <c r="A114" s="120" t="s">
        <v>153</v>
      </c>
      <c r="B114" s="117"/>
      <c r="C114" s="114"/>
      <c r="D114" s="114"/>
      <c r="E114" s="118">
        <f t="shared" si="4"/>
        <v>0</v>
      </c>
    </row>
    <row r="115" spans="1:5" x14ac:dyDescent="0.25">
      <c r="A115" s="120" t="s">
        <v>154</v>
      </c>
      <c r="B115" s="117"/>
      <c r="C115" s="114"/>
      <c r="D115" s="114"/>
      <c r="E115" s="118">
        <f t="shared" si="4"/>
        <v>0</v>
      </c>
    </row>
    <row r="116" spans="1:5" x14ac:dyDescent="0.25">
      <c r="A116" s="120" t="s">
        <v>155</v>
      </c>
      <c r="B116" s="117"/>
      <c r="C116" s="114"/>
      <c r="D116" s="114"/>
      <c r="E116" s="118">
        <f t="shared" si="4"/>
        <v>0</v>
      </c>
    </row>
    <row r="117" spans="1:5" x14ac:dyDescent="0.25">
      <c r="A117" s="120" t="s">
        <v>156</v>
      </c>
      <c r="B117" s="117"/>
      <c r="C117" s="114"/>
      <c r="D117" s="114"/>
      <c r="E117" s="118">
        <f t="shared" si="4"/>
        <v>0</v>
      </c>
    </row>
    <row r="118" spans="1:5" x14ac:dyDescent="0.25">
      <c r="A118" s="120" t="s">
        <v>157</v>
      </c>
      <c r="B118" s="117"/>
      <c r="C118" s="114"/>
      <c r="D118" s="114"/>
      <c r="E118" s="118">
        <f t="shared" si="4"/>
        <v>0</v>
      </c>
    </row>
    <row r="119" spans="1:5" x14ac:dyDescent="0.25">
      <c r="A119" s="120" t="s">
        <v>158</v>
      </c>
      <c r="B119" s="117"/>
      <c r="C119" s="114"/>
      <c r="D119" s="114"/>
      <c r="E119" s="118">
        <f t="shared" si="4"/>
        <v>0</v>
      </c>
    </row>
    <row r="120" spans="1:5" x14ac:dyDescent="0.25">
      <c r="A120" s="120" t="s">
        <v>159</v>
      </c>
      <c r="B120" s="117"/>
      <c r="C120" s="114"/>
      <c r="D120" s="114"/>
      <c r="E120" s="118">
        <f t="shared" si="4"/>
        <v>0</v>
      </c>
    </row>
    <row r="121" spans="1:5" ht="36" customHeight="1" x14ac:dyDescent="0.25">
      <c r="A121" s="102" t="s">
        <v>6</v>
      </c>
      <c r="B121" s="121" t="s">
        <v>160</v>
      </c>
      <c r="C121" s="104" t="s">
        <v>66</v>
      </c>
      <c r="D121" s="104" t="s">
        <v>67</v>
      </c>
      <c r="E121" s="104" t="s">
        <v>68</v>
      </c>
    </row>
    <row r="122" spans="1:5" x14ac:dyDescent="0.25">
      <c r="A122" s="122" t="s">
        <v>161</v>
      </c>
      <c r="B122" s="123"/>
      <c r="C122" s="124"/>
      <c r="D122" s="125"/>
      <c r="E122" s="126">
        <f t="shared" si="4"/>
        <v>0</v>
      </c>
    </row>
    <row r="123" spans="1:5" x14ac:dyDescent="0.25">
      <c r="A123" s="122" t="s">
        <v>162</v>
      </c>
      <c r="B123" s="123"/>
      <c r="C123" s="124"/>
      <c r="D123" s="125"/>
      <c r="E123" s="126">
        <f t="shared" si="4"/>
        <v>0</v>
      </c>
    </row>
    <row r="124" spans="1:5" x14ac:dyDescent="0.25">
      <c r="A124" s="122" t="s">
        <v>163</v>
      </c>
      <c r="B124" s="123"/>
      <c r="C124" s="124"/>
      <c r="D124" s="125"/>
      <c r="E124" s="126">
        <f t="shared" si="4"/>
        <v>0</v>
      </c>
    </row>
    <row r="125" spans="1:5" x14ac:dyDescent="0.25">
      <c r="A125" s="122" t="s">
        <v>164</v>
      </c>
      <c r="B125" s="123"/>
      <c r="C125" s="124"/>
      <c r="D125" s="125"/>
      <c r="E125" s="126">
        <f t="shared" si="4"/>
        <v>0</v>
      </c>
    </row>
    <row r="126" spans="1:5" x14ac:dyDescent="0.25">
      <c r="A126" s="122" t="s">
        <v>165</v>
      </c>
      <c r="B126" s="123"/>
      <c r="C126" s="124"/>
      <c r="D126" s="125"/>
      <c r="E126" s="126">
        <f t="shared" si="4"/>
        <v>0</v>
      </c>
    </row>
    <row r="127" spans="1:5" x14ac:dyDescent="0.25">
      <c r="A127" s="122" t="s">
        <v>166</v>
      </c>
      <c r="B127" s="123"/>
      <c r="C127" s="124"/>
      <c r="D127" s="125"/>
      <c r="E127" s="126">
        <f t="shared" si="4"/>
        <v>0</v>
      </c>
    </row>
    <row r="128" spans="1:5" x14ac:dyDescent="0.25">
      <c r="A128" s="122" t="s">
        <v>167</v>
      </c>
      <c r="B128" s="123"/>
      <c r="C128" s="124"/>
      <c r="D128" s="125"/>
      <c r="E128" s="126">
        <f t="shared" si="4"/>
        <v>0</v>
      </c>
    </row>
    <row r="129" spans="1:5" x14ac:dyDescent="0.25">
      <c r="A129" s="122" t="s">
        <v>168</v>
      </c>
      <c r="B129" s="123"/>
      <c r="C129" s="124"/>
      <c r="D129" s="125"/>
      <c r="E129" s="126">
        <f t="shared" si="4"/>
        <v>0</v>
      </c>
    </row>
    <row r="130" spans="1:5" x14ac:dyDescent="0.25">
      <c r="A130" s="122" t="s">
        <v>169</v>
      </c>
      <c r="B130" s="123"/>
      <c r="C130" s="124"/>
      <c r="D130" s="125"/>
      <c r="E130" s="126">
        <f t="shared" si="4"/>
        <v>0</v>
      </c>
    </row>
    <row r="131" spans="1:5" x14ac:dyDescent="0.25">
      <c r="A131" s="122" t="s">
        <v>170</v>
      </c>
      <c r="B131" s="123"/>
      <c r="C131" s="124"/>
      <c r="D131" s="125"/>
      <c r="E131" s="126">
        <f t="shared" si="4"/>
        <v>0</v>
      </c>
    </row>
    <row r="132" spans="1:5" x14ac:dyDescent="0.25">
      <c r="A132" s="122" t="s">
        <v>171</v>
      </c>
      <c r="B132" s="123"/>
      <c r="C132" s="124"/>
      <c r="D132" s="125"/>
      <c r="E132" s="126">
        <f t="shared" si="4"/>
        <v>0</v>
      </c>
    </row>
    <row r="133" spans="1:5" x14ac:dyDescent="0.25">
      <c r="A133" s="122" t="s">
        <v>172</v>
      </c>
      <c r="B133" s="123"/>
      <c r="C133" s="124"/>
      <c r="D133" s="125"/>
      <c r="E133" s="126">
        <f t="shared" si="4"/>
        <v>0</v>
      </c>
    </row>
    <row r="134" spans="1:5" x14ac:dyDescent="0.25">
      <c r="A134" s="122" t="s">
        <v>173</v>
      </c>
      <c r="B134" s="123"/>
      <c r="C134" s="124"/>
      <c r="D134" s="125"/>
      <c r="E134" s="126">
        <f t="shared" si="4"/>
        <v>0</v>
      </c>
    </row>
    <row r="135" spans="1:5" x14ac:dyDescent="0.25">
      <c r="A135" s="122" t="s">
        <v>174</v>
      </c>
      <c r="B135" s="123"/>
      <c r="C135" s="124"/>
      <c r="D135" s="125"/>
      <c r="E135" s="126">
        <f t="shared" si="4"/>
        <v>0</v>
      </c>
    </row>
    <row r="136" spans="1:5" x14ac:dyDescent="0.25">
      <c r="A136" s="122" t="s">
        <v>175</v>
      </c>
      <c r="B136" s="123"/>
      <c r="C136" s="124"/>
      <c r="D136" s="125"/>
      <c r="E136" s="126">
        <f t="shared" si="4"/>
        <v>0</v>
      </c>
    </row>
    <row r="137" spans="1:5" x14ac:dyDescent="0.25">
      <c r="A137" s="122" t="s">
        <v>176</v>
      </c>
      <c r="B137" s="123"/>
      <c r="C137" s="124"/>
      <c r="D137" s="125"/>
      <c r="E137" s="126">
        <f t="shared" si="4"/>
        <v>0</v>
      </c>
    </row>
    <row r="138" spans="1:5" x14ac:dyDescent="0.25">
      <c r="A138" s="122" t="s">
        <v>177</v>
      </c>
      <c r="B138" s="123"/>
      <c r="C138" s="124"/>
      <c r="D138" s="125"/>
      <c r="E138" s="126">
        <f t="shared" si="4"/>
        <v>0</v>
      </c>
    </row>
    <row r="139" spans="1:5" x14ac:dyDescent="0.25">
      <c r="A139" s="122" t="s">
        <v>178</v>
      </c>
      <c r="B139" s="123"/>
      <c r="C139" s="124"/>
      <c r="D139" s="125"/>
      <c r="E139" s="126">
        <f t="shared" si="4"/>
        <v>0</v>
      </c>
    </row>
    <row r="140" spans="1:5" x14ac:dyDescent="0.25">
      <c r="A140" s="122" t="s">
        <v>179</v>
      </c>
      <c r="B140" s="123"/>
      <c r="C140" s="124"/>
      <c r="D140" s="125"/>
      <c r="E140" s="126">
        <f t="shared" si="4"/>
        <v>0</v>
      </c>
    </row>
    <row r="141" spans="1:5" x14ac:dyDescent="0.25">
      <c r="A141" s="122" t="s">
        <v>180</v>
      </c>
      <c r="B141" s="123"/>
      <c r="C141" s="124"/>
      <c r="D141" s="125"/>
      <c r="E141" s="126">
        <f t="shared" si="4"/>
        <v>0</v>
      </c>
    </row>
    <row r="142" spans="1:5" x14ac:dyDescent="0.25">
      <c r="A142" s="122" t="s">
        <v>181</v>
      </c>
      <c r="B142" s="123"/>
      <c r="C142" s="124"/>
      <c r="D142" s="125"/>
      <c r="E142" s="126">
        <f t="shared" si="4"/>
        <v>0</v>
      </c>
    </row>
    <row r="143" spans="1:5" x14ac:dyDescent="0.25">
      <c r="A143" s="122" t="s">
        <v>182</v>
      </c>
      <c r="B143" s="123"/>
      <c r="C143" s="124"/>
      <c r="D143" s="125"/>
      <c r="E143" s="126">
        <f t="shared" si="4"/>
        <v>0</v>
      </c>
    </row>
    <row r="144" spans="1:5" x14ac:dyDescent="0.25">
      <c r="A144" s="122" t="s">
        <v>183</v>
      </c>
      <c r="B144" s="123"/>
      <c r="C144" s="124"/>
      <c r="D144" s="125"/>
      <c r="E144" s="126">
        <f t="shared" si="4"/>
        <v>0</v>
      </c>
    </row>
    <row r="145" spans="1:5" x14ac:dyDescent="0.25">
      <c r="A145" s="122" t="s">
        <v>184</v>
      </c>
      <c r="B145" s="123"/>
      <c r="C145" s="124"/>
      <c r="D145" s="125"/>
      <c r="E145" s="126">
        <f t="shared" si="4"/>
        <v>0</v>
      </c>
    </row>
    <row r="146" spans="1:5" x14ac:dyDescent="0.25">
      <c r="A146" s="122" t="s">
        <v>185</v>
      </c>
      <c r="B146" s="123"/>
      <c r="C146" s="124"/>
      <c r="D146" s="125"/>
      <c r="E146" s="126">
        <f t="shared" si="4"/>
        <v>0</v>
      </c>
    </row>
    <row r="147" spans="1:5" x14ac:dyDescent="0.25">
      <c r="A147" s="122" t="s">
        <v>186</v>
      </c>
      <c r="B147" s="123"/>
      <c r="C147" s="124"/>
      <c r="D147" s="125"/>
      <c r="E147" s="126">
        <f t="shared" si="4"/>
        <v>0</v>
      </c>
    </row>
    <row r="148" spans="1:5" x14ac:dyDescent="0.25">
      <c r="A148" s="122" t="s">
        <v>187</v>
      </c>
      <c r="B148" s="123"/>
      <c r="C148" s="124"/>
      <c r="D148" s="125"/>
      <c r="E148" s="126">
        <f t="shared" si="4"/>
        <v>0</v>
      </c>
    </row>
    <row r="149" spans="1:5" x14ac:dyDescent="0.25">
      <c r="A149" s="122" t="s">
        <v>188</v>
      </c>
      <c r="B149" s="123"/>
      <c r="C149" s="124"/>
      <c r="D149" s="125"/>
      <c r="E149" s="126">
        <f t="shared" si="4"/>
        <v>0</v>
      </c>
    </row>
    <row r="150" spans="1:5" x14ac:dyDescent="0.25">
      <c r="A150" s="122" t="s">
        <v>189</v>
      </c>
      <c r="B150" s="123"/>
      <c r="C150" s="124"/>
      <c r="D150" s="125"/>
      <c r="E150" s="126">
        <f t="shared" si="4"/>
        <v>0</v>
      </c>
    </row>
    <row r="151" spans="1:5" x14ac:dyDescent="0.25">
      <c r="A151" s="122" t="s">
        <v>190</v>
      </c>
      <c r="B151" s="123"/>
      <c r="C151" s="124"/>
      <c r="D151" s="125"/>
      <c r="E151" s="126">
        <f t="shared" si="4"/>
        <v>0</v>
      </c>
    </row>
    <row r="152" spans="1:5" x14ac:dyDescent="0.25">
      <c r="A152" s="104"/>
      <c r="B152" s="104"/>
      <c r="C152" s="104" t="s">
        <v>66</v>
      </c>
      <c r="D152" s="104" t="s">
        <v>67</v>
      </c>
      <c r="E152" s="104" t="s">
        <v>68</v>
      </c>
    </row>
    <row r="153" spans="1:5" ht="15.75" x14ac:dyDescent="0.25">
      <c r="A153" s="104"/>
      <c r="B153" s="127" t="s">
        <v>191</v>
      </c>
      <c r="C153" s="128">
        <f>SUM(C38,C71,C82,C88,C99,C110)</f>
        <v>0</v>
      </c>
      <c r="D153" s="128">
        <f>SUM(D122:D151,D82,D71,D88,D38,D99,D110)</f>
        <v>0</v>
      </c>
      <c r="E153" s="129">
        <f t="shared" si="4"/>
        <v>0</v>
      </c>
    </row>
    <row r="154" spans="1:5" x14ac:dyDescent="0.25">
      <c r="A154" s="104"/>
      <c r="B154" s="104"/>
      <c r="C154" s="130" t="e">
        <f>C153/E153</f>
        <v>#DIV/0!</v>
      </c>
      <c r="D154" s="130" t="e">
        <f>D153/E153</f>
        <v>#DIV/0!</v>
      </c>
      <c r="E154" s="131" t="e">
        <f>C154+D154</f>
        <v>#DIV/0!</v>
      </c>
    </row>
    <row r="155" spans="1:5" x14ac:dyDescent="0.25">
      <c r="A155" s="132"/>
    </row>
    <row r="157" spans="1:5" x14ac:dyDescent="0.25">
      <c r="A157" s="199" t="s">
        <v>59</v>
      </c>
      <c r="B157" s="200"/>
      <c r="C157" s="200"/>
      <c r="D157" s="200"/>
      <c r="E157" s="201"/>
    </row>
    <row r="158" spans="1:5" x14ac:dyDescent="0.25">
      <c r="A158" s="133" t="s">
        <v>27</v>
      </c>
      <c r="B158" s="134" t="s">
        <v>192</v>
      </c>
      <c r="C158" s="135">
        <f>E15</f>
        <v>0</v>
      </c>
      <c r="D158" s="202" t="e">
        <f>C158/SUM(C158:C160)</f>
        <v>#DIV/0!</v>
      </c>
      <c r="E158" s="203"/>
    </row>
    <row r="159" spans="1:5" x14ac:dyDescent="0.25">
      <c r="A159" s="133" t="s">
        <v>6</v>
      </c>
      <c r="B159" s="134" t="s">
        <v>193</v>
      </c>
      <c r="C159" s="135">
        <f>E17</f>
        <v>0</v>
      </c>
      <c r="D159" s="204" t="e">
        <f>SUM(C159:C160)/SUM(C158:C160)</f>
        <v>#DIV/0!</v>
      </c>
      <c r="E159" s="205"/>
    </row>
    <row r="160" spans="1:5" x14ac:dyDescent="0.25">
      <c r="A160" s="133" t="s">
        <v>29</v>
      </c>
      <c r="B160" s="134" t="s">
        <v>194</v>
      </c>
      <c r="C160" s="135">
        <f>E24</f>
        <v>0</v>
      </c>
      <c r="D160" s="206"/>
      <c r="E160" s="207"/>
    </row>
    <row r="161" spans="1:5" x14ac:dyDescent="0.25">
      <c r="A161" s="208" t="s">
        <v>195</v>
      </c>
      <c r="B161" s="208"/>
      <c r="C161" s="136">
        <f>SUM(C158:C160)</f>
        <v>0</v>
      </c>
      <c r="D161" s="209" t="e">
        <f>SUM(D158:E160)</f>
        <v>#DIV/0!</v>
      </c>
      <c r="E161" s="209"/>
    </row>
    <row r="162" spans="1:5" s="141" customFormat="1" x14ac:dyDescent="0.25">
      <c r="A162" s="137"/>
      <c r="B162" s="138"/>
      <c r="C162" s="139"/>
      <c r="D162" s="140"/>
      <c r="E162" s="140"/>
    </row>
    <row r="163" spans="1:5" x14ac:dyDescent="0.25">
      <c r="A163" s="210" t="s">
        <v>63</v>
      </c>
      <c r="B163" s="211"/>
      <c r="C163" s="211"/>
      <c r="D163" s="211"/>
      <c r="E163" s="212"/>
    </row>
    <row r="164" spans="1:5" x14ac:dyDescent="0.25">
      <c r="A164" s="142" t="s">
        <v>27</v>
      </c>
      <c r="B164" s="143" t="s">
        <v>196</v>
      </c>
      <c r="C164" s="144">
        <f>C153</f>
        <v>0</v>
      </c>
      <c r="D164" s="191" t="e">
        <f>C164/C166</f>
        <v>#DIV/0!</v>
      </c>
      <c r="E164" s="192"/>
    </row>
    <row r="165" spans="1:5" x14ac:dyDescent="0.25">
      <c r="A165" s="142" t="s">
        <v>6</v>
      </c>
      <c r="B165" s="143" t="s">
        <v>197</v>
      </c>
      <c r="C165" s="144">
        <f>D153</f>
        <v>0</v>
      </c>
      <c r="D165" s="191" t="e">
        <f>C165/E153</f>
        <v>#DIV/0!</v>
      </c>
      <c r="E165" s="192"/>
    </row>
    <row r="166" spans="1:5" x14ac:dyDescent="0.25">
      <c r="A166" s="145" t="s">
        <v>29</v>
      </c>
      <c r="B166" s="146" t="s">
        <v>198</v>
      </c>
      <c r="C166" s="147">
        <f>C164+C165</f>
        <v>0</v>
      </c>
      <c r="D166" s="185">
        <v>1</v>
      </c>
      <c r="E166" s="185"/>
    </row>
    <row r="167" spans="1:5" x14ac:dyDescent="0.25">
      <c r="C167" s="16"/>
      <c r="D167" s="16"/>
      <c r="E167" s="16"/>
    </row>
    <row r="168" spans="1:5" x14ac:dyDescent="0.25">
      <c r="A168" s="148">
        <v>1</v>
      </c>
      <c r="B168" s="148" t="s">
        <v>199</v>
      </c>
      <c r="C168" s="149">
        <f>SUM(C158:C160)-C166</f>
        <v>0</v>
      </c>
      <c r="D168" s="186" t="e">
        <f>1-C168/SUM(C158:C160)</f>
        <v>#DIV/0!</v>
      </c>
      <c r="E168" s="186"/>
    </row>
    <row r="170" spans="1:5" x14ac:dyDescent="0.25">
      <c r="C170" s="187"/>
      <c r="D170" s="187"/>
      <c r="E170" s="187"/>
    </row>
    <row r="171" spans="1:5" x14ac:dyDescent="0.25">
      <c r="A171" s="150"/>
      <c r="B171" s="151"/>
      <c r="C171" s="152"/>
      <c r="D171" s="152"/>
      <c r="E171" s="152"/>
    </row>
    <row r="172" spans="1:5" x14ac:dyDescent="0.25">
      <c r="A172" s="150"/>
      <c r="B172" s="151"/>
      <c r="C172" s="150"/>
      <c r="D172" s="151"/>
      <c r="E172" s="151"/>
    </row>
    <row r="173" spans="1:5" x14ac:dyDescent="0.25">
      <c r="A173" s="153"/>
      <c r="B173" s="154" t="s">
        <v>200</v>
      </c>
      <c r="C173" s="188">
        <f>'Podaci o korisniku'!A41</f>
        <v>0</v>
      </c>
      <c r="D173" s="188"/>
      <c r="E173" s="188"/>
    </row>
    <row r="174" spans="1:5" x14ac:dyDescent="0.25">
      <c r="A174" s="153"/>
      <c r="B174" s="151"/>
      <c r="C174" s="152"/>
      <c r="D174" s="155"/>
      <c r="E174" s="155"/>
    </row>
    <row r="175" spans="1:5" x14ac:dyDescent="0.25">
      <c r="A175" s="150"/>
      <c r="B175" s="157" t="s">
        <v>54</v>
      </c>
      <c r="C175" s="190">
        <f>'Podaci o korisniku'!D41</f>
        <v>0</v>
      </c>
      <c r="D175" s="190"/>
      <c r="E175" s="190"/>
    </row>
    <row r="176" spans="1:5" x14ac:dyDescent="0.25">
      <c r="A176" s="150"/>
      <c r="B176" s="156"/>
      <c r="C176" s="189"/>
      <c r="D176" s="189"/>
      <c r="E176" s="156"/>
    </row>
    <row r="177" spans="1:5" x14ac:dyDescent="0.25">
      <c r="A177" s="150"/>
      <c r="B177" s="156"/>
      <c r="C177" s="156"/>
      <c r="D177" s="156"/>
      <c r="E177" s="156"/>
    </row>
    <row r="178" spans="1:5" x14ac:dyDescent="0.25">
      <c r="A178" s="150"/>
      <c r="B178" s="156"/>
      <c r="C178" s="156"/>
      <c r="D178" s="156"/>
      <c r="E178" s="156"/>
    </row>
  </sheetData>
  <sheetProtection algorithmName="SHA-512" hashValue="8q5iGr8slxPUXyeFTduXU9B8vWW8IjtjKW7RqTCySMMTMxB3danCe4hG/ydDabeVvHhi4OXnAbHG4hA4lh/jww==" saltValue="lQmuBYDclEXCZ1R4WDZxJQ==" spinCount="100000" sheet="1" selectLockedCells="1"/>
  <mergeCells count="36">
    <mergeCell ref="A13:E13"/>
    <mergeCell ref="A1:E1"/>
    <mergeCell ref="B6:D6"/>
    <mergeCell ref="A7:E7"/>
    <mergeCell ref="B9:D9"/>
    <mergeCell ref="A10:E10"/>
    <mergeCell ref="B28:D28"/>
    <mergeCell ref="A15:D15"/>
    <mergeCell ref="A17:D17"/>
    <mergeCell ref="B18:D18"/>
    <mergeCell ref="B19:D19"/>
    <mergeCell ref="B20:D20"/>
    <mergeCell ref="B21:D21"/>
    <mergeCell ref="B22:D22"/>
    <mergeCell ref="A24:D24"/>
    <mergeCell ref="B25:D25"/>
    <mergeCell ref="B26:D26"/>
    <mergeCell ref="B27:D27"/>
    <mergeCell ref="D165:E165"/>
    <mergeCell ref="B29:D29"/>
    <mergeCell ref="A31:D31"/>
    <mergeCell ref="A34:E34"/>
    <mergeCell ref="C36:E36"/>
    <mergeCell ref="A157:E157"/>
    <mergeCell ref="D158:E158"/>
    <mergeCell ref="D159:E160"/>
    <mergeCell ref="A161:B161"/>
    <mergeCell ref="D161:E161"/>
    <mergeCell ref="A163:E163"/>
    <mergeCell ref="D164:E164"/>
    <mergeCell ref="D166:E166"/>
    <mergeCell ref="D168:E168"/>
    <mergeCell ref="C170:E170"/>
    <mergeCell ref="C173:E173"/>
    <mergeCell ref="C176:D176"/>
    <mergeCell ref="C175:E175"/>
  </mergeCells>
  <conditionalFormatting sqref="C153">
    <cfRule type="expression" dxfId="30" priority="1">
      <formula>$C$153=0</formula>
    </cfRule>
    <cfRule type="cellIs" dxfId="29" priority="18" operator="equal">
      <formula>600000</formula>
    </cfRule>
    <cfRule type="cellIs" dxfId="28" priority="21" operator="lessThan">
      <formula>600000</formula>
    </cfRule>
    <cfRule type="cellIs" dxfId="27" priority="22" operator="greaterThan">
      <formula>600000</formula>
    </cfRule>
  </conditionalFormatting>
  <conditionalFormatting sqref="C154">
    <cfRule type="cellIs" dxfId="26" priority="17" operator="equal">
      <formula>0.6</formula>
    </cfRule>
    <cfRule type="cellIs" dxfId="25" priority="19" operator="lessThan">
      <formula>0.6</formula>
    </cfRule>
    <cfRule type="cellIs" dxfId="24" priority="20" operator="greaterThan">
      <formula>0.6</formula>
    </cfRule>
  </conditionalFormatting>
  <conditionalFormatting sqref="D154">
    <cfRule type="cellIs" dxfId="23" priority="14" operator="greaterThan">
      <formula>0.4</formula>
    </cfRule>
    <cfRule type="cellIs" dxfId="22" priority="15" operator="lessThan">
      <formula>0.4</formula>
    </cfRule>
    <cfRule type="cellIs" dxfId="21" priority="16" operator="equal">
      <formula>0.4</formula>
    </cfRule>
  </conditionalFormatting>
  <conditionalFormatting sqref="C71">
    <cfRule type="expression" dxfId="20" priority="8">
      <formula>$C$71=0</formula>
    </cfRule>
    <cfRule type="expression" dxfId="19" priority="12">
      <formula>$C$71&lt;$E$15*0.1</formula>
    </cfRule>
    <cfRule type="expression" dxfId="18" priority="13">
      <formula>$C$71&gt;=$E$15*0.1</formula>
    </cfRule>
  </conditionalFormatting>
  <conditionalFormatting sqref="C88">
    <cfRule type="expression" dxfId="17" priority="9">
      <formula>$C$88=0</formula>
    </cfRule>
    <cfRule type="expression" dxfId="16" priority="10">
      <formula>$C$88&gt;$E$15*0.15</formula>
    </cfRule>
    <cfRule type="expression" dxfId="15" priority="11">
      <formula>$C$88&lt;=$E$15*0.15</formula>
    </cfRule>
  </conditionalFormatting>
  <conditionalFormatting sqref="C99">
    <cfRule type="expression" dxfId="14" priority="5">
      <formula>$C$99=0</formula>
    </cfRule>
    <cfRule type="expression" dxfId="13" priority="6">
      <formula>$C$99&gt;$E$15*0.2</formula>
    </cfRule>
    <cfRule type="expression" dxfId="12" priority="7">
      <formula>$C$99&lt;=$E$15*0.2</formula>
    </cfRule>
  </conditionalFormatting>
  <conditionalFormatting sqref="C110">
    <cfRule type="expression" dxfId="11" priority="2">
      <formula>$C$110=0</formula>
    </cfRule>
    <cfRule type="expression" dxfId="10" priority="3">
      <formula>$C$110&lt;=$E$15*0.1</formula>
    </cfRule>
    <cfRule type="expression" dxfId="9" priority="4">
      <formula>$C$110&gt;$E$15*0.1</formula>
    </cfRule>
  </conditionalFormatting>
  <pageMargins left="0.7" right="0.7" top="0.75" bottom="0.75" header="0.3" footer="0.3"/>
  <pageSetup paperSize="9" scale="69" fitToHeight="0" orientation="portrait" r:id="rId1"/>
  <ignoredErrors>
    <ignoredError sqref="C175 C173 A7 A10" unlockedFormula="1"/>
    <ignoredError sqref="A162:E168 C154:E154 A158:B161 D158:E161" evalError="1"/>
    <ignoredError sqref="C158:C161" evalError="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I124"/>
  <sheetViews>
    <sheetView showGridLines="0" workbookViewId="0">
      <pane ySplit="13" topLeftCell="A14" activePane="bottomLeft" state="frozen"/>
      <selection pane="bottomLeft" activeCell="F27" sqref="F27"/>
    </sheetView>
  </sheetViews>
  <sheetFormatPr defaultColWidth="0" defaultRowHeight="15" x14ac:dyDescent="0.25"/>
  <cols>
    <col min="1" max="1" width="6.85546875" style="71" bestFit="1" customWidth="1"/>
    <col min="2" max="2" width="18.7109375" style="70" customWidth="1"/>
    <col min="3" max="3" width="13.85546875" style="70" customWidth="1"/>
    <col min="4" max="4" width="28.5703125" style="70" customWidth="1"/>
    <col min="5" max="5" width="38.140625" style="70" customWidth="1"/>
    <col min="6" max="6" width="41.7109375" style="70" customWidth="1"/>
    <col min="7" max="7" width="14.7109375" style="168" customWidth="1"/>
    <col min="8" max="8" width="14.7109375" style="168" bestFit="1" customWidth="1"/>
    <col min="9" max="9" width="0" style="70" hidden="1" customWidth="1"/>
    <col min="10" max="16384" width="9.140625" style="70" hidden="1"/>
  </cols>
  <sheetData>
    <row r="1" spans="1:8" s="2" customFormat="1" x14ac:dyDescent="0.25">
      <c r="A1" s="232" t="s">
        <v>45</v>
      </c>
      <c r="B1" s="232"/>
      <c r="C1" s="232"/>
      <c r="D1" s="232"/>
      <c r="E1" s="232"/>
      <c r="F1" s="232"/>
      <c r="G1" s="232"/>
      <c r="H1" s="232"/>
    </row>
    <row r="2" spans="1:8" s="2" customFormat="1" x14ac:dyDescent="0.25">
      <c r="A2" s="35"/>
      <c r="B2" s="35"/>
      <c r="C2" s="35"/>
      <c r="D2" s="35"/>
      <c r="E2" s="35"/>
      <c r="F2" s="35"/>
      <c r="G2" s="164"/>
      <c r="H2" s="164"/>
    </row>
    <row r="3" spans="1:8" s="2" customFormat="1" x14ac:dyDescent="0.25">
      <c r="A3" s="17"/>
      <c r="D3" s="3" t="s">
        <v>36</v>
      </c>
      <c r="E3" s="60">
        <f>'Podaci o korisniku'!B17</f>
        <v>0</v>
      </c>
      <c r="F3" s="4"/>
      <c r="G3" s="165"/>
      <c r="H3" s="165"/>
    </row>
    <row r="4" spans="1:8" s="2" customFormat="1" x14ac:dyDescent="0.25">
      <c r="A4" s="17"/>
      <c r="G4" s="165"/>
      <c r="H4" s="165"/>
    </row>
    <row r="5" spans="1:8" s="2" customFormat="1" x14ac:dyDescent="0.25">
      <c r="A5" s="17"/>
      <c r="D5" s="3" t="s">
        <v>8</v>
      </c>
      <c r="E5" s="29">
        <f>'Podaci o korisniku'!B30</f>
        <v>0</v>
      </c>
      <c r="F5" s="32" t="s">
        <v>42</v>
      </c>
      <c r="G5" s="230">
        <f>'Podaci o korisniku'!A41</f>
        <v>0</v>
      </c>
      <c r="H5" s="230"/>
    </row>
    <row r="6" spans="1:8" s="2" customFormat="1" x14ac:dyDescent="0.25">
      <c r="A6" s="17"/>
      <c r="E6" s="17"/>
      <c r="F6" s="33"/>
      <c r="G6" s="165"/>
      <c r="H6" s="165"/>
    </row>
    <row r="7" spans="1:8" s="2" customFormat="1" x14ac:dyDescent="0.25">
      <c r="A7" s="17"/>
      <c r="D7" s="3" t="s">
        <v>7</v>
      </c>
      <c r="E7" s="30">
        <f>'Podaci o korisniku'!E32</f>
        <v>0</v>
      </c>
      <c r="F7" s="34" t="s">
        <v>43</v>
      </c>
      <c r="G7" s="231">
        <f>'Podaci o korisniku'!D41</f>
        <v>0</v>
      </c>
      <c r="H7" s="231"/>
    </row>
    <row r="8" spans="1:8" s="2" customFormat="1" x14ac:dyDescent="0.25">
      <c r="A8" s="17"/>
      <c r="G8" s="165"/>
      <c r="H8" s="165"/>
    </row>
    <row r="9" spans="1:8" s="2" customFormat="1" x14ac:dyDescent="0.25">
      <c r="A9" s="17"/>
      <c r="D9" s="3" t="s">
        <v>38</v>
      </c>
      <c r="E9" s="30">
        <f>SUM(H:H)</f>
        <v>0</v>
      </c>
      <c r="F9" s="31"/>
      <c r="G9" s="165"/>
      <c r="H9" s="165"/>
    </row>
    <row r="10" spans="1:8" s="2" customFormat="1" x14ac:dyDescent="0.25">
      <c r="A10" s="17"/>
      <c r="G10" s="165"/>
      <c r="H10" s="165"/>
    </row>
    <row r="11" spans="1:8" s="2" customFormat="1" ht="21.75" customHeight="1" x14ac:dyDescent="0.25">
      <c r="A11" s="232" t="s">
        <v>40</v>
      </c>
      <c r="B11" s="232"/>
      <c r="C11" s="232"/>
      <c r="D11" s="232"/>
      <c r="E11" s="232"/>
      <c r="F11" s="232"/>
      <c r="G11" s="232"/>
      <c r="H11" s="232"/>
    </row>
    <row r="12" spans="1:8" s="2" customFormat="1" x14ac:dyDescent="0.25">
      <c r="A12" s="17"/>
      <c r="G12" s="165"/>
      <c r="H12" s="165"/>
    </row>
    <row r="13" spans="1:8" s="2" customFormat="1" ht="45" x14ac:dyDescent="0.25">
      <c r="A13" s="1" t="s">
        <v>2</v>
      </c>
      <c r="B13" s="1" t="s">
        <v>41</v>
      </c>
      <c r="C13" s="1" t="s">
        <v>4</v>
      </c>
      <c r="D13" s="1" t="s">
        <v>5</v>
      </c>
      <c r="E13" s="1" t="s">
        <v>39</v>
      </c>
      <c r="F13" s="1" t="s">
        <v>213</v>
      </c>
      <c r="G13" s="166" t="s">
        <v>3</v>
      </c>
      <c r="H13" s="166" t="s">
        <v>218</v>
      </c>
    </row>
    <row r="14" spans="1:8" x14ac:dyDescent="0.25">
      <c r="A14" s="72">
        <v>1</v>
      </c>
      <c r="B14" s="25"/>
      <c r="C14" s="26"/>
      <c r="D14" s="27"/>
      <c r="E14" s="160"/>
      <c r="F14" s="28"/>
      <c r="G14" s="167"/>
      <c r="H14" s="167"/>
    </row>
    <row r="15" spans="1:8" x14ac:dyDescent="0.25">
      <c r="A15" s="72">
        <v>2</v>
      </c>
      <c r="B15" s="75"/>
      <c r="C15" s="27"/>
      <c r="D15" s="27"/>
      <c r="E15" s="28"/>
      <c r="F15" s="28"/>
      <c r="G15" s="167"/>
      <c r="H15" s="167"/>
    </row>
    <row r="16" spans="1:8" x14ac:dyDescent="0.25">
      <c r="A16" s="72">
        <v>3</v>
      </c>
      <c r="B16" s="27"/>
      <c r="C16" s="27"/>
      <c r="D16" s="27"/>
      <c r="E16" s="28"/>
      <c r="F16" s="76"/>
      <c r="G16" s="167"/>
      <c r="H16" s="167"/>
    </row>
    <row r="17" spans="1:8" x14ac:dyDescent="0.25">
      <c r="A17" s="72">
        <v>4</v>
      </c>
      <c r="B17" s="27"/>
      <c r="C17" s="27"/>
      <c r="D17" s="27"/>
      <c r="E17" s="28"/>
      <c r="F17" s="76"/>
      <c r="G17" s="167"/>
      <c r="H17" s="167"/>
    </row>
    <row r="18" spans="1:8" x14ac:dyDescent="0.25">
      <c r="A18" s="72">
        <v>5</v>
      </c>
      <c r="B18" s="27"/>
      <c r="C18" s="27"/>
      <c r="D18" s="27"/>
      <c r="E18" s="28"/>
      <c r="F18" s="76"/>
      <c r="G18" s="167"/>
      <c r="H18" s="167"/>
    </row>
    <row r="19" spans="1:8" x14ac:dyDescent="0.25">
      <c r="A19" s="72">
        <v>6</v>
      </c>
      <c r="B19" s="27"/>
      <c r="C19" s="75"/>
      <c r="D19" s="27"/>
      <c r="E19" s="28"/>
      <c r="F19" s="76"/>
      <c r="G19" s="167"/>
      <c r="H19" s="167"/>
    </row>
    <row r="20" spans="1:8" x14ac:dyDescent="0.25">
      <c r="A20" s="72">
        <v>7</v>
      </c>
      <c r="B20" s="27"/>
      <c r="C20" s="75"/>
      <c r="D20" s="27"/>
      <c r="E20" s="28"/>
      <c r="F20" s="76"/>
      <c r="G20" s="167"/>
      <c r="H20" s="167"/>
    </row>
    <row r="21" spans="1:8" x14ac:dyDescent="0.25">
      <c r="A21" s="72">
        <v>8</v>
      </c>
      <c r="B21" s="27"/>
      <c r="C21" s="75"/>
      <c r="D21" s="27"/>
      <c r="E21" s="28"/>
      <c r="F21" s="76"/>
      <c r="G21" s="167"/>
      <c r="H21" s="167"/>
    </row>
    <row r="22" spans="1:8" x14ac:dyDescent="0.25">
      <c r="A22" s="72">
        <v>9</v>
      </c>
      <c r="B22" s="27"/>
      <c r="C22" s="75"/>
      <c r="D22" s="27"/>
      <c r="E22" s="28"/>
      <c r="F22" s="76"/>
      <c r="G22" s="167"/>
      <c r="H22" s="167"/>
    </row>
    <row r="23" spans="1:8" x14ac:dyDescent="0.25">
      <c r="A23" s="72">
        <v>10</v>
      </c>
      <c r="B23" s="27"/>
      <c r="C23" s="75"/>
      <c r="D23" s="27"/>
      <c r="E23" s="28"/>
      <c r="F23" s="76"/>
      <c r="G23" s="167"/>
      <c r="H23" s="167"/>
    </row>
    <row r="24" spans="1:8" x14ac:dyDescent="0.25">
      <c r="A24" s="72">
        <v>11</v>
      </c>
      <c r="B24" s="27"/>
      <c r="C24" s="75"/>
      <c r="D24" s="27"/>
      <c r="E24" s="28"/>
      <c r="F24" s="76"/>
      <c r="G24" s="167"/>
      <c r="H24" s="167"/>
    </row>
    <row r="25" spans="1:8" x14ac:dyDescent="0.25">
      <c r="A25" s="72">
        <v>12</v>
      </c>
      <c r="B25" s="27"/>
      <c r="C25" s="75"/>
      <c r="D25" s="27"/>
      <c r="E25" s="28"/>
      <c r="F25" s="76"/>
      <c r="G25" s="167"/>
      <c r="H25" s="167"/>
    </row>
    <row r="26" spans="1:8" x14ac:dyDescent="0.25">
      <c r="A26" s="72">
        <v>13</v>
      </c>
      <c r="B26" s="27"/>
      <c r="C26" s="75"/>
      <c r="D26" s="27"/>
      <c r="E26" s="28"/>
      <c r="F26" s="76"/>
      <c r="G26" s="167"/>
      <c r="H26" s="167"/>
    </row>
    <row r="27" spans="1:8" x14ac:dyDescent="0.25">
      <c r="A27" s="72">
        <v>14</v>
      </c>
      <c r="B27" s="27"/>
      <c r="C27" s="75"/>
      <c r="D27" s="27"/>
      <c r="E27" s="28"/>
      <c r="F27" s="76"/>
      <c r="G27" s="167"/>
      <c r="H27" s="167"/>
    </row>
    <row r="28" spans="1:8" x14ac:dyDescent="0.25">
      <c r="A28" s="72">
        <v>15</v>
      </c>
      <c r="B28" s="27"/>
      <c r="C28" s="27"/>
      <c r="D28" s="27"/>
      <c r="E28" s="28"/>
      <c r="F28" s="76"/>
      <c r="G28" s="167"/>
      <c r="H28" s="167"/>
    </row>
    <row r="29" spans="1:8" x14ac:dyDescent="0.25">
      <c r="A29" s="72">
        <v>16</v>
      </c>
      <c r="B29" s="27"/>
      <c r="C29" s="75"/>
      <c r="D29" s="27"/>
      <c r="E29" s="28"/>
      <c r="F29" s="76"/>
      <c r="G29" s="167"/>
      <c r="H29" s="167"/>
    </row>
    <row r="30" spans="1:8" x14ac:dyDescent="0.25">
      <c r="A30" s="72">
        <v>17</v>
      </c>
      <c r="B30" s="27"/>
      <c r="C30" s="27"/>
      <c r="D30" s="27"/>
      <c r="E30" s="28"/>
      <c r="F30" s="76"/>
      <c r="G30" s="167"/>
      <c r="H30" s="167"/>
    </row>
    <row r="31" spans="1:8" x14ac:dyDescent="0.25">
      <c r="A31" s="72">
        <v>18</v>
      </c>
      <c r="B31" s="27"/>
      <c r="C31" s="27"/>
      <c r="D31" s="27"/>
      <c r="E31" s="28"/>
      <c r="F31" s="76"/>
      <c r="G31" s="167"/>
      <c r="H31" s="167"/>
    </row>
    <row r="32" spans="1:8" x14ac:dyDescent="0.25">
      <c r="A32" s="72">
        <v>19</v>
      </c>
      <c r="B32" s="27"/>
      <c r="C32" s="75"/>
      <c r="D32" s="27"/>
      <c r="E32" s="28"/>
      <c r="F32" s="76"/>
      <c r="G32" s="167"/>
      <c r="H32" s="167"/>
    </row>
    <row r="33" spans="1:8" x14ac:dyDescent="0.25">
      <c r="A33" s="72">
        <v>20</v>
      </c>
      <c r="B33" s="27"/>
      <c r="C33" s="75"/>
      <c r="D33" s="27"/>
      <c r="E33" s="28"/>
      <c r="F33" s="76"/>
      <c r="G33" s="167"/>
      <c r="H33" s="167"/>
    </row>
    <row r="34" spans="1:8" x14ac:dyDescent="0.25">
      <c r="A34" s="72">
        <v>21</v>
      </c>
      <c r="B34" s="75"/>
      <c r="C34" s="27"/>
      <c r="D34" s="27"/>
      <c r="E34" s="28"/>
      <c r="F34" s="76"/>
      <c r="G34" s="167"/>
      <c r="H34" s="167"/>
    </row>
    <row r="35" spans="1:8" x14ac:dyDescent="0.25">
      <c r="A35" s="72">
        <v>22</v>
      </c>
      <c r="B35" s="75"/>
      <c r="C35" s="27"/>
      <c r="D35" s="27"/>
      <c r="E35" s="28"/>
      <c r="F35" s="76"/>
      <c r="G35" s="167"/>
      <c r="H35" s="167"/>
    </row>
    <row r="36" spans="1:8" x14ac:dyDescent="0.25">
      <c r="A36" s="72">
        <v>23</v>
      </c>
      <c r="B36" s="75"/>
      <c r="C36" s="27"/>
      <c r="D36" s="27"/>
      <c r="E36" s="28"/>
      <c r="F36" s="76"/>
      <c r="G36" s="167"/>
      <c r="H36" s="167"/>
    </row>
    <row r="37" spans="1:8" x14ac:dyDescent="0.25">
      <c r="A37" s="72">
        <v>24</v>
      </c>
      <c r="B37" s="27"/>
      <c r="C37" s="27"/>
      <c r="D37" s="27"/>
      <c r="E37" s="28"/>
      <c r="F37" s="76"/>
      <c r="G37" s="167"/>
      <c r="H37" s="167"/>
    </row>
    <row r="38" spans="1:8" x14ac:dyDescent="0.25">
      <c r="A38" s="72">
        <v>25</v>
      </c>
      <c r="B38" s="27"/>
      <c r="C38" s="27"/>
      <c r="D38" s="27"/>
      <c r="E38" s="28"/>
      <c r="F38" s="76"/>
      <c r="G38" s="167"/>
      <c r="H38" s="167"/>
    </row>
    <row r="39" spans="1:8" x14ac:dyDescent="0.25">
      <c r="A39" s="72">
        <v>26</v>
      </c>
      <c r="B39" s="27"/>
      <c r="C39" s="27"/>
      <c r="D39" s="27"/>
      <c r="E39" s="28"/>
      <c r="F39" s="76"/>
      <c r="G39" s="167"/>
      <c r="H39" s="167"/>
    </row>
    <row r="40" spans="1:8" x14ac:dyDescent="0.25">
      <c r="A40" s="72">
        <v>27</v>
      </c>
      <c r="B40" s="27"/>
      <c r="C40" s="27"/>
      <c r="D40" s="27"/>
      <c r="E40" s="28"/>
      <c r="F40" s="76"/>
      <c r="G40" s="167"/>
      <c r="H40" s="167"/>
    </row>
    <row r="41" spans="1:8" x14ac:dyDescent="0.25">
      <c r="A41" s="72">
        <v>28</v>
      </c>
      <c r="B41" s="27"/>
      <c r="C41" s="27"/>
      <c r="D41" s="27"/>
      <c r="E41" s="28"/>
      <c r="F41" s="76"/>
      <c r="G41" s="167"/>
      <c r="H41" s="167"/>
    </row>
    <row r="42" spans="1:8" x14ac:dyDescent="0.25">
      <c r="A42" s="72">
        <v>29</v>
      </c>
      <c r="B42" s="27"/>
      <c r="C42" s="27"/>
      <c r="D42" s="27"/>
      <c r="E42" s="28"/>
      <c r="F42" s="76"/>
      <c r="G42" s="167"/>
      <c r="H42" s="167"/>
    </row>
    <row r="43" spans="1:8" x14ac:dyDescent="0.25">
      <c r="A43" s="72">
        <v>30</v>
      </c>
      <c r="B43" s="75"/>
      <c r="C43" s="27"/>
      <c r="D43" s="27"/>
      <c r="E43" s="28"/>
      <c r="F43" s="76"/>
      <c r="G43" s="167"/>
      <c r="H43" s="167"/>
    </row>
    <row r="44" spans="1:8" x14ac:dyDescent="0.25">
      <c r="A44" s="72">
        <v>31</v>
      </c>
      <c r="B44" s="27"/>
      <c r="C44" s="27"/>
      <c r="D44" s="27"/>
      <c r="E44" s="28"/>
      <c r="F44" s="76"/>
      <c r="G44" s="167"/>
      <c r="H44" s="167"/>
    </row>
    <row r="45" spans="1:8" x14ac:dyDescent="0.25">
      <c r="A45" s="72">
        <v>32</v>
      </c>
      <c r="B45" s="27"/>
      <c r="C45" s="27"/>
      <c r="D45" s="27"/>
      <c r="E45" s="28"/>
      <c r="F45" s="76"/>
      <c r="G45" s="167"/>
      <c r="H45" s="167"/>
    </row>
    <row r="46" spans="1:8" x14ac:dyDescent="0.25">
      <c r="A46" s="72">
        <v>33</v>
      </c>
      <c r="B46" s="27"/>
      <c r="C46" s="27"/>
      <c r="D46" s="27"/>
      <c r="E46" s="28"/>
      <c r="F46" s="76"/>
      <c r="G46" s="167"/>
      <c r="H46" s="167"/>
    </row>
    <row r="47" spans="1:8" x14ac:dyDescent="0.25">
      <c r="A47" s="72">
        <v>34</v>
      </c>
      <c r="B47" s="27"/>
      <c r="C47" s="27"/>
      <c r="D47" s="27"/>
      <c r="E47" s="28"/>
      <c r="F47" s="76"/>
      <c r="G47" s="167"/>
      <c r="H47" s="167"/>
    </row>
    <row r="48" spans="1:8" x14ac:dyDescent="0.25">
      <c r="A48" s="72">
        <v>35</v>
      </c>
      <c r="B48" s="27"/>
      <c r="C48" s="27"/>
      <c r="D48" s="27"/>
      <c r="E48" s="28"/>
      <c r="F48" s="76"/>
      <c r="G48" s="167"/>
      <c r="H48" s="167"/>
    </row>
    <row r="49" spans="1:8" x14ac:dyDescent="0.25">
      <c r="A49" s="72">
        <v>36</v>
      </c>
      <c r="B49" s="27"/>
      <c r="C49" s="27"/>
      <c r="D49" s="27"/>
      <c r="E49" s="28"/>
      <c r="F49" s="76"/>
      <c r="G49" s="167"/>
      <c r="H49" s="167"/>
    </row>
    <row r="50" spans="1:8" x14ac:dyDescent="0.25">
      <c r="A50" s="72">
        <v>37</v>
      </c>
      <c r="B50" s="27"/>
      <c r="C50" s="27"/>
      <c r="D50" s="27"/>
      <c r="E50" s="28"/>
      <c r="F50" s="76"/>
      <c r="G50" s="167"/>
      <c r="H50" s="167"/>
    </row>
    <row r="51" spans="1:8" x14ac:dyDescent="0.25">
      <c r="A51" s="72">
        <v>38</v>
      </c>
      <c r="B51" s="27"/>
      <c r="C51" s="27"/>
      <c r="D51" s="27"/>
      <c r="E51" s="28"/>
      <c r="F51" s="76"/>
      <c r="G51" s="167"/>
      <c r="H51" s="167"/>
    </row>
    <row r="52" spans="1:8" x14ac:dyDescent="0.25">
      <c r="A52" s="72">
        <v>39</v>
      </c>
      <c r="B52" s="27"/>
      <c r="C52" s="27"/>
      <c r="D52" s="27"/>
      <c r="E52" s="28"/>
      <c r="F52" s="76"/>
      <c r="G52" s="167"/>
      <c r="H52" s="167"/>
    </row>
    <row r="53" spans="1:8" x14ac:dyDescent="0.25">
      <c r="A53" s="72">
        <v>40</v>
      </c>
      <c r="B53" s="27"/>
      <c r="C53" s="27"/>
      <c r="D53" s="27"/>
      <c r="E53" s="28"/>
      <c r="F53" s="76"/>
      <c r="G53" s="167"/>
      <c r="H53" s="167"/>
    </row>
    <row r="54" spans="1:8" x14ac:dyDescent="0.25">
      <c r="A54" s="72">
        <v>41</v>
      </c>
      <c r="B54" s="27"/>
      <c r="C54" s="27"/>
      <c r="D54" s="27"/>
      <c r="E54" s="28"/>
      <c r="F54" s="76"/>
      <c r="G54" s="167"/>
      <c r="H54" s="167"/>
    </row>
    <row r="55" spans="1:8" x14ac:dyDescent="0.25">
      <c r="A55" s="72">
        <v>42</v>
      </c>
      <c r="B55" s="27"/>
      <c r="C55" s="27"/>
      <c r="D55" s="27"/>
      <c r="E55" s="28"/>
      <c r="F55" s="76"/>
      <c r="G55" s="167"/>
      <c r="H55" s="167"/>
    </row>
    <row r="56" spans="1:8" x14ac:dyDescent="0.25">
      <c r="A56" s="72">
        <v>43</v>
      </c>
      <c r="B56" s="27"/>
      <c r="C56" s="27"/>
      <c r="D56" s="27"/>
      <c r="E56" s="28"/>
      <c r="F56" s="76"/>
      <c r="G56" s="167"/>
      <c r="H56" s="167"/>
    </row>
    <row r="57" spans="1:8" x14ac:dyDescent="0.25">
      <c r="A57" s="72">
        <v>44</v>
      </c>
      <c r="B57" s="27"/>
      <c r="C57" s="27"/>
      <c r="D57" s="27"/>
      <c r="E57" s="28"/>
      <c r="F57" s="76"/>
      <c r="G57" s="167"/>
      <c r="H57" s="167"/>
    </row>
    <row r="58" spans="1:8" x14ac:dyDescent="0.25">
      <c r="A58" s="72">
        <v>45</v>
      </c>
      <c r="B58" s="27"/>
      <c r="C58" s="27"/>
      <c r="D58" s="27"/>
      <c r="E58" s="28"/>
      <c r="F58" s="76"/>
      <c r="G58" s="167"/>
      <c r="H58" s="167"/>
    </row>
    <row r="59" spans="1:8" x14ac:dyDescent="0.25">
      <c r="A59" s="72">
        <v>46</v>
      </c>
      <c r="B59" s="27"/>
      <c r="C59" s="27"/>
      <c r="D59" s="27"/>
      <c r="E59" s="28"/>
      <c r="F59" s="76"/>
      <c r="G59" s="167"/>
      <c r="H59" s="167"/>
    </row>
    <row r="60" spans="1:8" x14ac:dyDescent="0.25">
      <c r="A60" s="72">
        <v>47</v>
      </c>
      <c r="B60" s="27"/>
      <c r="C60" s="27"/>
      <c r="D60" s="27"/>
      <c r="E60" s="28"/>
      <c r="F60" s="76"/>
      <c r="G60" s="167"/>
      <c r="H60" s="167"/>
    </row>
    <row r="61" spans="1:8" x14ac:dyDescent="0.25">
      <c r="A61" s="72">
        <v>48</v>
      </c>
      <c r="B61" s="27"/>
      <c r="C61" s="27"/>
      <c r="D61" s="27"/>
      <c r="E61" s="28"/>
      <c r="F61" s="76"/>
      <c r="G61" s="167"/>
      <c r="H61" s="167"/>
    </row>
    <row r="62" spans="1:8" x14ac:dyDescent="0.25">
      <c r="A62" s="72">
        <v>49</v>
      </c>
      <c r="B62" s="27"/>
      <c r="C62" s="27"/>
      <c r="D62" s="27"/>
      <c r="E62" s="28"/>
      <c r="F62" s="76"/>
      <c r="G62" s="167"/>
      <c r="H62" s="167"/>
    </row>
    <row r="63" spans="1:8" x14ac:dyDescent="0.25">
      <c r="A63" s="72">
        <v>50</v>
      </c>
      <c r="B63" s="27"/>
      <c r="C63" s="27"/>
      <c r="D63" s="27"/>
      <c r="E63" s="28"/>
      <c r="F63" s="76"/>
      <c r="G63" s="167"/>
      <c r="H63" s="167"/>
    </row>
    <row r="64" spans="1:8" x14ac:dyDescent="0.25">
      <c r="A64" s="72">
        <v>51</v>
      </c>
      <c r="B64" s="27"/>
      <c r="C64" s="27"/>
      <c r="D64" s="27"/>
      <c r="E64" s="28"/>
      <c r="F64" s="76"/>
      <c r="G64" s="167"/>
      <c r="H64" s="167"/>
    </row>
    <row r="65" spans="1:8" x14ac:dyDescent="0.25">
      <c r="A65" s="72">
        <v>52</v>
      </c>
      <c r="B65" s="27"/>
      <c r="C65" s="27"/>
      <c r="D65" s="27"/>
      <c r="E65" s="28"/>
      <c r="F65" s="76"/>
      <c r="G65" s="167"/>
      <c r="H65" s="167"/>
    </row>
    <row r="66" spans="1:8" x14ac:dyDescent="0.25">
      <c r="A66" s="72">
        <v>53</v>
      </c>
      <c r="B66" s="27"/>
      <c r="C66" s="27"/>
      <c r="D66" s="27"/>
      <c r="E66" s="28"/>
      <c r="F66" s="76"/>
      <c r="G66" s="167"/>
      <c r="H66" s="167"/>
    </row>
    <row r="67" spans="1:8" x14ac:dyDescent="0.25">
      <c r="A67" s="72">
        <v>54</v>
      </c>
      <c r="B67" s="27"/>
      <c r="C67" s="27"/>
      <c r="D67" s="27"/>
      <c r="E67" s="28"/>
      <c r="F67" s="76"/>
      <c r="G67" s="167"/>
      <c r="H67" s="167"/>
    </row>
    <row r="68" spans="1:8" x14ac:dyDescent="0.25">
      <c r="A68" s="72">
        <v>55</v>
      </c>
      <c r="B68" s="27"/>
      <c r="C68" s="27"/>
      <c r="D68" s="27"/>
      <c r="E68" s="28"/>
      <c r="F68" s="76"/>
      <c r="G68" s="167"/>
      <c r="H68" s="167"/>
    </row>
    <row r="69" spans="1:8" x14ac:dyDescent="0.25">
      <c r="A69" s="72">
        <v>56</v>
      </c>
      <c r="B69" s="27"/>
      <c r="C69" s="27"/>
      <c r="D69" s="27"/>
      <c r="E69" s="28"/>
      <c r="F69" s="76"/>
      <c r="G69" s="167"/>
      <c r="H69" s="167"/>
    </row>
    <row r="70" spans="1:8" x14ac:dyDescent="0.25">
      <c r="A70" s="72">
        <v>57</v>
      </c>
      <c r="B70" s="27"/>
      <c r="C70" s="27"/>
      <c r="D70" s="27"/>
      <c r="E70" s="28"/>
      <c r="F70" s="76"/>
      <c r="G70" s="167"/>
      <c r="H70" s="167"/>
    </row>
    <row r="71" spans="1:8" x14ac:dyDescent="0.25">
      <c r="A71" s="72">
        <v>58</v>
      </c>
      <c r="B71" s="27"/>
      <c r="C71" s="27"/>
      <c r="D71" s="27"/>
      <c r="E71" s="28"/>
      <c r="F71" s="76"/>
      <c r="G71" s="167"/>
      <c r="H71" s="167"/>
    </row>
    <row r="72" spans="1:8" x14ac:dyDescent="0.25">
      <c r="A72" s="72">
        <v>59</v>
      </c>
      <c r="B72" s="27"/>
      <c r="C72" s="27"/>
      <c r="D72" s="27"/>
      <c r="E72" s="28"/>
      <c r="F72" s="76"/>
      <c r="G72" s="167"/>
      <c r="H72" s="167"/>
    </row>
    <row r="73" spans="1:8" x14ac:dyDescent="0.25">
      <c r="A73" s="72">
        <v>60</v>
      </c>
      <c r="B73" s="27"/>
      <c r="C73" s="27"/>
      <c r="D73" s="27"/>
      <c r="E73" s="28"/>
      <c r="F73" s="76"/>
      <c r="G73" s="167"/>
      <c r="H73" s="167"/>
    </row>
    <row r="74" spans="1:8" x14ac:dyDescent="0.25">
      <c r="A74" s="72">
        <v>61</v>
      </c>
      <c r="B74" s="27"/>
      <c r="C74" s="27"/>
      <c r="D74" s="27"/>
      <c r="E74" s="28"/>
      <c r="F74" s="76"/>
      <c r="G74" s="167"/>
      <c r="H74" s="167"/>
    </row>
    <row r="75" spans="1:8" x14ac:dyDescent="0.25">
      <c r="A75" s="72">
        <v>62</v>
      </c>
      <c r="B75" s="27"/>
      <c r="C75" s="27"/>
      <c r="D75" s="27"/>
      <c r="E75" s="28"/>
      <c r="F75" s="76"/>
      <c r="G75" s="167"/>
      <c r="H75" s="167"/>
    </row>
    <row r="76" spans="1:8" x14ac:dyDescent="0.25">
      <c r="A76" s="72">
        <v>63</v>
      </c>
      <c r="B76" s="75"/>
      <c r="C76" s="27"/>
      <c r="D76" s="27"/>
      <c r="E76" s="28"/>
      <c r="F76" s="76"/>
      <c r="G76" s="167"/>
      <c r="H76" s="167"/>
    </row>
    <row r="77" spans="1:8" x14ac:dyDescent="0.25">
      <c r="A77" s="72">
        <v>64</v>
      </c>
      <c r="B77" s="27"/>
      <c r="C77" s="27"/>
      <c r="D77" s="27"/>
      <c r="E77" s="28"/>
      <c r="F77" s="76"/>
      <c r="G77" s="167"/>
      <c r="H77" s="167"/>
    </row>
    <row r="78" spans="1:8" x14ac:dyDescent="0.25">
      <c r="A78" s="72">
        <v>65</v>
      </c>
      <c r="B78" s="27"/>
      <c r="C78" s="27"/>
      <c r="D78" s="27"/>
      <c r="E78" s="28"/>
      <c r="F78" s="76"/>
      <c r="G78" s="167"/>
      <c r="H78" s="167"/>
    </row>
    <row r="79" spans="1:8" x14ac:dyDescent="0.25">
      <c r="A79" s="72">
        <v>66</v>
      </c>
      <c r="B79" s="27"/>
      <c r="C79" s="27"/>
      <c r="D79" s="27"/>
      <c r="E79" s="28"/>
      <c r="F79" s="76"/>
      <c r="G79" s="167"/>
      <c r="H79" s="167"/>
    </row>
    <row r="80" spans="1:8" x14ac:dyDescent="0.25">
      <c r="A80" s="72">
        <v>67</v>
      </c>
      <c r="B80" s="27"/>
      <c r="C80" s="27"/>
      <c r="D80" s="27"/>
      <c r="E80" s="28"/>
      <c r="F80" s="76"/>
      <c r="G80" s="167"/>
      <c r="H80" s="167"/>
    </row>
    <row r="81" spans="1:8" x14ac:dyDescent="0.25">
      <c r="A81" s="72">
        <v>68</v>
      </c>
      <c r="B81" s="27"/>
      <c r="C81" s="27"/>
      <c r="D81" s="27"/>
      <c r="E81" s="28"/>
      <c r="F81" s="76"/>
      <c r="G81" s="167"/>
      <c r="H81" s="167"/>
    </row>
    <row r="82" spans="1:8" x14ac:dyDescent="0.25">
      <c r="A82" s="72">
        <v>69</v>
      </c>
      <c r="B82" s="75"/>
      <c r="C82" s="27"/>
      <c r="D82" s="27"/>
      <c r="E82" s="28"/>
      <c r="F82" s="76"/>
      <c r="G82" s="167"/>
      <c r="H82" s="167"/>
    </row>
    <row r="83" spans="1:8" x14ac:dyDescent="0.25">
      <c r="A83" s="72">
        <v>70</v>
      </c>
      <c r="B83" s="27"/>
      <c r="C83" s="27"/>
      <c r="D83" s="27"/>
      <c r="E83" s="28"/>
      <c r="F83" s="76"/>
      <c r="G83" s="167"/>
      <c r="H83" s="167"/>
    </row>
    <row r="84" spans="1:8" x14ac:dyDescent="0.25">
      <c r="A84" s="72">
        <v>71</v>
      </c>
      <c r="B84" s="27"/>
      <c r="C84" s="27"/>
      <c r="D84" s="27"/>
      <c r="E84" s="28"/>
      <c r="F84" s="76"/>
      <c r="G84" s="167"/>
      <c r="H84" s="167"/>
    </row>
    <row r="85" spans="1:8" x14ac:dyDescent="0.25">
      <c r="A85" s="72">
        <v>72</v>
      </c>
      <c r="B85" s="27"/>
      <c r="C85" s="27"/>
      <c r="D85" s="27"/>
      <c r="E85" s="28"/>
      <c r="F85" s="76"/>
      <c r="G85" s="167"/>
      <c r="H85" s="167"/>
    </row>
    <row r="86" spans="1:8" x14ac:dyDescent="0.25">
      <c r="A86" s="72">
        <v>73</v>
      </c>
      <c r="B86" s="27"/>
      <c r="C86" s="27"/>
      <c r="D86" s="27"/>
      <c r="E86" s="28"/>
      <c r="F86" s="76"/>
      <c r="G86" s="167"/>
      <c r="H86" s="167"/>
    </row>
    <row r="87" spans="1:8" x14ac:dyDescent="0.25">
      <c r="A87" s="72">
        <v>74</v>
      </c>
      <c r="B87" s="27"/>
      <c r="C87" s="27"/>
      <c r="D87" s="27"/>
      <c r="E87" s="28"/>
      <c r="F87" s="76"/>
      <c r="G87" s="167"/>
      <c r="H87" s="167"/>
    </row>
    <row r="88" spans="1:8" x14ac:dyDescent="0.25">
      <c r="A88" s="72">
        <v>75</v>
      </c>
      <c r="B88" s="27"/>
      <c r="C88" s="27"/>
      <c r="D88" s="27"/>
      <c r="E88" s="28"/>
      <c r="F88" s="76"/>
      <c r="G88" s="167"/>
      <c r="H88" s="167"/>
    </row>
    <row r="89" spans="1:8" x14ac:dyDescent="0.25">
      <c r="A89" s="72">
        <v>76</v>
      </c>
      <c r="B89" s="27"/>
      <c r="C89" s="27"/>
      <c r="D89" s="27"/>
      <c r="E89" s="28"/>
      <c r="F89" s="76"/>
      <c r="G89" s="167"/>
      <c r="H89" s="167"/>
    </row>
    <row r="90" spans="1:8" x14ac:dyDescent="0.25">
      <c r="A90" s="72">
        <v>77</v>
      </c>
      <c r="B90" s="27"/>
      <c r="C90" s="27"/>
      <c r="D90" s="27"/>
      <c r="E90" s="28"/>
      <c r="F90" s="76"/>
      <c r="G90" s="167"/>
      <c r="H90" s="167"/>
    </row>
    <row r="91" spans="1:8" x14ac:dyDescent="0.25">
      <c r="A91" s="72">
        <v>78</v>
      </c>
      <c r="B91" s="27"/>
      <c r="C91" s="27"/>
      <c r="D91" s="27"/>
      <c r="E91" s="28"/>
      <c r="F91" s="76"/>
      <c r="G91" s="167"/>
      <c r="H91" s="167"/>
    </row>
    <row r="92" spans="1:8" x14ac:dyDescent="0.25">
      <c r="A92" s="72">
        <v>79</v>
      </c>
      <c r="B92" s="75"/>
      <c r="C92" s="27"/>
      <c r="D92" s="27"/>
      <c r="E92" s="28"/>
      <c r="F92" s="76"/>
      <c r="G92" s="167"/>
      <c r="H92" s="167"/>
    </row>
    <row r="93" spans="1:8" x14ac:dyDescent="0.25">
      <c r="A93" s="72">
        <v>80</v>
      </c>
      <c r="B93" s="27"/>
      <c r="C93" s="27"/>
      <c r="D93" s="27"/>
      <c r="E93" s="28"/>
      <c r="F93" s="76"/>
      <c r="G93" s="167"/>
      <c r="H93" s="167"/>
    </row>
    <row r="94" spans="1:8" x14ac:dyDescent="0.25">
      <c r="A94" s="72">
        <v>81</v>
      </c>
      <c r="B94" s="27"/>
      <c r="C94" s="27"/>
      <c r="D94" s="27"/>
      <c r="E94" s="28"/>
      <c r="F94" s="76"/>
      <c r="G94" s="167"/>
      <c r="H94" s="167"/>
    </row>
    <row r="95" spans="1:8" x14ac:dyDescent="0.25">
      <c r="A95" s="72">
        <v>82</v>
      </c>
      <c r="B95" s="27"/>
      <c r="C95" s="27"/>
      <c r="D95" s="27"/>
      <c r="E95" s="28"/>
      <c r="F95" s="76"/>
      <c r="G95" s="167"/>
      <c r="H95" s="167"/>
    </row>
    <row r="96" spans="1:8" x14ac:dyDescent="0.25">
      <c r="A96" s="72">
        <v>83</v>
      </c>
      <c r="B96" s="27"/>
      <c r="C96" s="27"/>
      <c r="D96" s="27"/>
      <c r="E96" s="28"/>
      <c r="F96" s="76"/>
      <c r="G96" s="167"/>
      <c r="H96" s="167"/>
    </row>
    <row r="97" spans="1:8" x14ac:dyDescent="0.25">
      <c r="A97" s="72">
        <v>84</v>
      </c>
      <c r="B97" s="27"/>
      <c r="C97" s="27"/>
      <c r="D97" s="27"/>
      <c r="E97" s="28"/>
      <c r="F97" s="76"/>
      <c r="G97" s="167"/>
      <c r="H97" s="167"/>
    </row>
    <row r="98" spans="1:8" x14ac:dyDescent="0.25">
      <c r="A98" s="72">
        <v>85</v>
      </c>
      <c r="B98" s="27"/>
      <c r="C98" s="27"/>
      <c r="D98" s="27"/>
      <c r="E98" s="28"/>
      <c r="F98" s="76"/>
      <c r="G98" s="167"/>
      <c r="H98" s="167"/>
    </row>
    <row r="99" spans="1:8" x14ac:dyDescent="0.25">
      <c r="A99" s="72">
        <v>86</v>
      </c>
      <c r="B99" s="27"/>
      <c r="C99" s="27"/>
      <c r="D99" s="27"/>
      <c r="E99" s="28"/>
      <c r="F99" s="76"/>
      <c r="G99" s="167"/>
      <c r="H99" s="167"/>
    </row>
    <row r="100" spans="1:8" x14ac:dyDescent="0.25">
      <c r="A100" s="72">
        <v>87</v>
      </c>
      <c r="B100" s="27"/>
      <c r="C100" s="27"/>
      <c r="D100" s="27"/>
      <c r="E100" s="28"/>
      <c r="F100" s="76"/>
      <c r="G100" s="167"/>
      <c r="H100" s="167"/>
    </row>
    <row r="101" spans="1:8" x14ac:dyDescent="0.25">
      <c r="A101" s="72">
        <v>88</v>
      </c>
      <c r="B101" s="27"/>
      <c r="C101" s="27"/>
      <c r="D101" s="27"/>
      <c r="E101" s="28"/>
      <c r="F101" s="76"/>
      <c r="G101" s="167"/>
      <c r="H101" s="167"/>
    </row>
    <row r="102" spans="1:8" x14ac:dyDescent="0.25">
      <c r="A102" s="72">
        <v>89</v>
      </c>
      <c r="B102" s="27"/>
      <c r="C102" s="27"/>
      <c r="D102" s="27"/>
      <c r="E102" s="28"/>
      <c r="F102" s="76"/>
      <c r="G102" s="167"/>
      <c r="H102" s="167"/>
    </row>
    <row r="103" spans="1:8" x14ac:dyDescent="0.25">
      <c r="A103" s="72">
        <v>90</v>
      </c>
      <c r="B103" s="27"/>
      <c r="C103" s="27"/>
      <c r="D103" s="27"/>
      <c r="E103" s="28"/>
      <c r="F103" s="76"/>
      <c r="G103" s="167"/>
      <c r="H103" s="167"/>
    </row>
    <row r="104" spans="1:8" x14ac:dyDescent="0.25">
      <c r="A104" s="72">
        <v>91</v>
      </c>
      <c r="B104" s="27"/>
      <c r="C104" s="27"/>
      <c r="D104" s="27"/>
      <c r="E104" s="28"/>
      <c r="F104" s="76"/>
      <c r="G104" s="167"/>
      <c r="H104" s="167"/>
    </row>
    <row r="105" spans="1:8" x14ac:dyDescent="0.25">
      <c r="A105" s="72">
        <v>92</v>
      </c>
      <c r="B105" s="27"/>
      <c r="C105" s="27"/>
      <c r="D105" s="27"/>
      <c r="E105" s="28"/>
      <c r="F105" s="76"/>
      <c r="G105" s="167"/>
      <c r="H105" s="167"/>
    </row>
    <row r="106" spans="1:8" x14ac:dyDescent="0.25">
      <c r="A106" s="72">
        <v>93</v>
      </c>
      <c r="B106" s="27"/>
      <c r="C106" s="27"/>
      <c r="D106" s="27"/>
      <c r="E106" s="28"/>
      <c r="F106" s="76"/>
      <c r="G106" s="167"/>
      <c r="H106" s="167"/>
    </row>
    <row r="107" spans="1:8" x14ac:dyDescent="0.25">
      <c r="A107" s="72">
        <v>94</v>
      </c>
      <c r="B107" s="27"/>
      <c r="C107" s="27"/>
      <c r="D107" s="27"/>
      <c r="E107" s="28"/>
      <c r="F107" s="76"/>
      <c r="G107" s="167"/>
      <c r="H107" s="167"/>
    </row>
    <row r="108" spans="1:8" x14ac:dyDescent="0.25">
      <c r="A108" s="72">
        <v>95</v>
      </c>
      <c r="B108" s="27"/>
      <c r="C108" s="27"/>
      <c r="D108" s="27"/>
      <c r="E108" s="28"/>
      <c r="F108" s="76"/>
      <c r="G108" s="167"/>
      <c r="H108" s="167"/>
    </row>
    <row r="109" spans="1:8" x14ac:dyDescent="0.25">
      <c r="A109" s="72">
        <v>96</v>
      </c>
      <c r="B109" s="27"/>
      <c r="C109" s="27"/>
      <c r="D109" s="27"/>
      <c r="E109" s="28"/>
      <c r="F109" s="76"/>
      <c r="G109" s="167"/>
      <c r="H109" s="167"/>
    </row>
    <row r="110" spans="1:8" x14ac:dyDescent="0.25">
      <c r="A110" s="72">
        <v>97</v>
      </c>
      <c r="B110" s="27"/>
      <c r="C110" s="27"/>
      <c r="D110" s="27"/>
      <c r="E110" s="28"/>
      <c r="F110" s="76"/>
      <c r="G110" s="167"/>
      <c r="H110" s="167"/>
    </row>
    <row r="111" spans="1:8" x14ac:dyDescent="0.25">
      <c r="A111" s="72">
        <v>98</v>
      </c>
      <c r="B111" s="27"/>
      <c r="C111" s="27"/>
      <c r="D111" s="27"/>
      <c r="E111" s="28"/>
      <c r="F111" s="76"/>
      <c r="G111" s="167"/>
      <c r="H111" s="167"/>
    </row>
    <row r="112" spans="1:8" x14ac:dyDescent="0.25">
      <c r="A112" s="72">
        <v>99</v>
      </c>
      <c r="B112" s="27"/>
      <c r="C112" s="27"/>
      <c r="D112" s="27"/>
      <c r="E112" s="28"/>
      <c r="F112" s="76"/>
      <c r="G112" s="167"/>
      <c r="H112" s="167"/>
    </row>
    <row r="113" spans="1:8" x14ac:dyDescent="0.25">
      <c r="A113" s="72">
        <v>100</v>
      </c>
      <c r="B113" s="27"/>
      <c r="C113" s="27"/>
      <c r="D113" s="27"/>
      <c r="E113" s="28"/>
      <c r="F113" s="76"/>
      <c r="G113" s="167"/>
      <c r="H113" s="167"/>
    </row>
    <row r="114" spans="1:8" x14ac:dyDescent="0.25">
      <c r="A114" s="72">
        <v>101</v>
      </c>
      <c r="B114" s="27"/>
      <c r="C114" s="27"/>
      <c r="D114" s="27"/>
      <c r="E114" s="28"/>
      <c r="F114" s="76"/>
      <c r="G114" s="167"/>
      <c r="H114" s="167"/>
    </row>
    <row r="115" spans="1:8" x14ac:dyDescent="0.25">
      <c r="A115" s="72">
        <v>102</v>
      </c>
      <c r="B115" s="27"/>
      <c r="C115" s="27"/>
      <c r="D115" s="27"/>
      <c r="E115" s="28"/>
      <c r="F115" s="76"/>
      <c r="G115" s="167"/>
      <c r="H115" s="167"/>
    </row>
    <row r="116" spans="1:8" x14ac:dyDescent="0.25">
      <c r="A116" s="72">
        <v>103</v>
      </c>
      <c r="B116" s="27"/>
      <c r="C116" s="27"/>
      <c r="D116" s="27"/>
      <c r="E116" s="28"/>
      <c r="F116" s="76"/>
      <c r="G116" s="167"/>
      <c r="H116" s="167"/>
    </row>
    <row r="117" spans="1:8" x14ac:dyDescent="0.25">
      <c r="A117" s="72">
        <v>104</v>
      </c>
      <c r="B117" s="27"/>
      <c r="C117" s="27"/>
      <c r="D117" s="27"/>
      <c r="E117" s="28"/>
      <c r="F117" s="76"/>
      <c r="G117" s="167"/>
      <c r="H117" s="167"/>
    </row>
    <row r="118" spans="1:8" x14ac:dyDescent="0.25">
      <c r="A118" s="72">
        <v>105</v>
      </c>
      <c r="B118" s="27"/>
      <c r="C118" s="27"/>
      <c r="D118" s="27"/>
      <c r="E118" s="28"/>
      <c r="F118" s="76"/>
      <c r="G118" s="167"/>
      <c r="H118" s="167"/>
    </row>
    <row r="119" spans="1:8" x14ac:dyDescent="0.25">
      <c r="A119" s="72">
        <v>106</v>
      </c>
      <c r="B119" s="27"/>
      <c r="C119" s="27"/>
      <c r="D119" s="27"/>
      <c r="E119" s="28"/>
      <c r="F119" s="76"/>
      <c r="G119" s="167"/>
      <c r="H119" s="167"/>
    </row>
    <row r="120" spans="1:8" x14ac:dyDescent="0.25">
      <c r="A120" s="72">
        <v>107</v>
      </c>
      <c r="B120" s="27"/>
      <c r="C120" s="27"/>
      <c r="D120" s="27"/>
      <c r="E120" s="28"/>
      <c r="F120" s="76"/>
      <c r="G120" s="167"/>
      <c r="H120" s="167"/>
    </row>
    <row r="121" spans="1:8" x14ac:dyDescent="0.25">
      <c r="A121" s="72">
        <v>108</v>
      </c>
      <c r="B121" s="27"/>
      <c r="C121" s="27"/>
      <c r="D121" s="27"/>
      <c r="E121" s="28"/>
      <c r="F121" s="76"/>
      <c r="G121" s="167"/>
      <c r="H121" s="167"/>
    </row>
    <row r="122" spans="1:8" x14ac:dyDescent="0.25">
      <c r="A122" s="72">
        <v>109</v>
      </c>
      <c r="B122" s="27"/>
      <c r="C122" s="27"/>
      <c r="D122" s="27"/>
      <c r="E122" s="28"/>
      <c r="F122" s="76"/>
      <c r="G122" s="167"/>
      <c r="H122" s="167"/>
    </row>
    <row r="123" spans="1:8" x14ac:dyDescent="0.25">
      <c r="A123" s="72">
        <v>110</v>
      </c>
      <c r="B123" s="27"/>
      <c r="C123" s="27"/>
      <c r="D123" s="27"/>
      <c r="E123" s="28"/>
      <c r="F123" s="76"/>
      <c r="G123" s="167"/>
      <c r="H123" s="167"/>
    </row>
    <row r="124" spans="1:8" x14ac:dyDescent="0.25">
      <c r="A124" s="72">
        <v>111</v>
      </c>
      <c r="B124" s="27"/>
      <c r="C124" s="27"/>
      <c r="D124" s="27"/>
      <c r="E124" s="28"/>
      <c r="F124" s="76"/>
      <c r="G124" s="167"/>
      <c r="H124" s="167"/>
    </row>
  </sheetData>
  <sheetProtection algorithmName="SHA-512" hashValue="UW/zJoBgPzmc0Dmi0ZhSnYu6xGvmV47fdLVdX92Z4/knUM/B0wFynHA+ZiK5Q8ui6mUirL4IdryJZ67EepZJFw==" saltValue="GKWfehR6y9vnvzlGt2rKqA==" spinCount="100000" sheet="1" selectLockedCells="1" autoFilter="0"/>
  <mergeCells count="4">
    <mergeCell ref="G5:H5"/>
    <mergeCell ref="G7:H7"/>
    <mergeCell ref="A11:H11"/>
    <mergeCell ref="A1:H1"/>
  </mergeCells>
  <phoneticPr fontId="16" type="noConversion"/>
  <conditionalFormatting sqref="E9">
    <cfRule type="cellIs" priority="2" operator="equal">
      <formula>0</formula>
    </cfRule>
    <cfRule type="expression" dxfId="8" priority="4">
      <formula>$E$9&lt;$E$7</formula>
    </cfRule>
    <cfRule type="expression" dxfId="7" priority="5">
      <formula>$E$9&gt;$E$7</formula>
    </cfRule>
    <cfRule type="expression" dxfId="6" priority="6">
      <formula>$E$9=$E$7</formula>
    </cfRule>
  </conditionalFormatting>
  <conditionalFormatting sqref="E3:F3 E7:F7 E5:G5">
    <cfRule type="cellIs" dxfId="5" priority="8" operator="equal">
      <formula>0</formula>
    </cfRule>
  </conditionalFormatting>
  <dataValidations count="1">
    <dataValidation type="list" allowBlank="1" showInputMessage="1" showErrorMessage="1" sqref="E14:E124">
      <formula1>POPIS_TROŠKOVA</formula1>
    </dataValidation>
  </dataValidations>
  <pageMargins left="0.7" right="0.7" top="0.75" bottom="0.75" header="0.3" footer="0.3"/>
  <pageSetup paperSize="9" scale="73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66"/>
  <sheetViews>
    <sheetView zoomScale="80" zoomScaleNormal="80" workbookViewId="0">
      <pane ySplit="15" topLeftCell="A16" activePane="bottomLeft" state="frozen"/>
      <selection pane="bottomLeft" activeCell="B26" sqref="B26"/>
    </sheetView>
  </sheetViews>
  <sheetFormatPr defaultColWidth="0" defaultRowHeight="15" x14ac:dyDescent="0.25"/>
  <cols>
    <col min="1" max="1" width="7.85546875" style="16" customWidth="1"/>
    <col min="2" max="2" width="71.5703125" style="40" customWidth="1"/>
    <col min="3" max="3" width="15.42578125" style="16" customWidth="1"/>
    <col min="4" max="4" width="15.42578125" style="45" customWidth="1"/>
    <col min="5" max="5" width="15.28515625" style="16" bestFit="1" customWidth="1"/>
    <col min="6" max="16384" width="9.140625" hidden="1"/>
  </cols>
  <sheetData>
    <row r="1" spans="1:5" ht="37.5" customHeight="1" x14ac:dyDescent="0.3">
      <c r="A1" s="236" t="s">
        <v>46</v>
      </c>
      <c r="B1" s="236"/>
      <c r="C1" s="236"/>
      <c r="D1" s="236"/>
      <c r="E1" s="236"/>
    </row>
    <row r="2" spans="1:5" x14ac:dyDescent="0.25">
      <c r="A2" s="18"/>
      <c r="B2" s="22"/>
      <c r="C2" s="22"/>
      <c r="D2" s="42"/>
      <c r="E2" s="22"/>
    </row>
    <row r="3" spans="1:5" x14ac:dyDescent="0.25">
      <c r="A3" s="237" t="s">
        <v>16</v>
      </c>
      <c r="B3" s="237"/>
      <c r="C3" s="237"/>
      <c r="D3" s="237"/>
      <c r="E3" s="237"/>
    </row>
    <row r="4" spans="1:5" ht="18.75" x14ac:dyDescent="0.3">
      <c r="A4" s="238">
        <f>'Podaci o korisniku'!B17</f>
        <v>0</v>
      </c>
      <c r="B4" s="238"/>
      <c r="C4" s="238"/>
      <c r="D4" s="238"/>
      <c r="E4" s="239"/>
    </row>
    <row r="5" spans="1:5" x14ac:dyDescent="0.25">
      <c r="A5" s="18"/>
      <c r="B5" s="22"/>
      <c r="C5" s="18"/>
      <c r="D5" s="43"/>
      <c r="E5" s="18"/>
    </row>
    <row r="6" spans="1:5" x14ac:dyDescent="0.25">
      <c r="A6" s="237" t="s">
        <v>225</v>
      </c>
      <c r="B6" s="237"/>
      <c r="C6" s="237"/>
      <c r="D6" s="237"/>
      <c r="E6" s="237"/>
    </row>
    <row r="7" spans="1:5" ht="18.75" x14ac:dyDescent="0.3">
      <c r="A7" s="238">
        <f>'Podaci o korisniku'!B10</f>
        <v>0</v>
      </c>
      <c r="B7" s="238"/>
      <c r="C7" s="238"/>
      <c r="D7" s="238"/>
      <c r="E7" s="239"/>
    </row>
    <row r="8" spans="1:5" x14ac:dyDescent="0.25">
      <c r="A8" s="56"/>
      <c r="B8" s="57"/>
      <c r="C8" s="56"/>
      <c r="D8" s="58"/>
      <c r="E8" s="56"/>
    </row>
    <row r="9" spans="1:5" x14ac:dyDescent="0.25">
      <c r="A9" s="52"/>
      <c r="B9" s="53" t="s">
        <v>222</v>
      </c>
      <c r="C9" s="73">
        <f>'Podaci o korisniku'!E32</f>
        <v>0</v>
      </c>
      <c r="D9" s="73">
        <f>E9-C9</f>
        <v>0</v>
      </c>
      <c r="E9" s="73">
        <f>'Podaci o korisniku'!E34</f>
        <v>0</v>
      </c>
    </row>
    <row r="10" spans="1:5" x14ac:dyDescent="0.25">
      <c r="A10" s="54"/>
      <c r="B10" s="55" t="s">
        <v>50</v>
      </c>
      <c r="C10" s="74">
        <f>SUM(C17,C22,C23,C24,C25,C26)</f>
        <v>0</v>
      </c>
      <c r="D10" s="74">
        <f>SUM(D17,D22,D23,D24,D25,D26,D30:D66)</f>
        <v>0</v>
      </c>
      <c r="E10" s="74">
        <f>SUM(C10:D10)</f>
        <v>0</v>
      </c>
    </row>
    <row r="11" spans="1:5" x14ac:dyDescent="0.25">
      <c r="A11" s="50"/>
      <c r="B11" s="22"/>
      <c r="C11" s="51"/>
      <c r="D11" s="51"/>
      <c r="E11" s="51"/>
    </row>
    <row r="12" spans="1:5" x14ac:dyDescent="0.25">
      <c r="A12" s="50"/>
      <c r="B12" s="161">
        <f>'Podaci o korisniku'!A41</f>
        <v>0</v>
      </c>
      <c r="C12" s="12"/>
      <c r="D12" s="234">
        <f>'Podaci o korisniku'!D41</f>
        <v>0</v>
      </c>
      <c r="E12" s="234"/>
    </row>
    <row r="13" spans="1:5" x14ac:dyDescent="0.25">
      <c r="A13" s="50"/>
      <c r="B13" s="18" t="s">
        <v>53</v>
      </c>
      <c r="C13" s="51"/>
      <c r="D13" s="235" t="s">
        <v>54</v>
      </c>
      <c r="E13" s="235"/>
    </row>
    <row r="15" spans="1:5" s="17" customFormat="1" ht="30" customHeight="1" x14ac:dyDescent="0.25">
      <c r="A15" s="38" t="s">
        <v>0</v>
      </c>
      <c r="B15" s="39" t="s">
        <v>1</v>
      </c>
      <c r="C15" s="39" t="s">
        <v>47</v>
      </c>
      <c r="D15" s="44" t="s">
        <v>48</v>
      </c>
      <c r="E15" s="38" t="s">
        <v>49</v>
      </c>
    </row>
    <row r="16" spans="1:5" s="17" customFormat="1" ht="23.25" customHeight="1" x14ac:dyDescent="0.25">
      <c r="A16" s="233" t="s">
        <v>51</v>
      </c>
      <c r="B16" s="233"/>
      <c r="C16" s="233"/>
      <c r="D16" s="233"/>
      <c r="E16" s="233"/>
    </row>
    <row r="17" spans="1:5" x14ac:dyDescent="0.25">
      <c r="A17" s="37">
        <v>1</v>
      </c>
      <c r="B17" s="66" t="s">
        <v>216</v>
      </c>
      <c r="C17" s="41">
        <f>SUM(C18:C21)</f>
        <v>0</v>
      </c>
      <c r="D17" s="41">
        <f>SUM(D18:D21)</f>
        <v>0</v>
      </c>
      <c r="E17" s="41">
        <f>SUM(C17:D17)</f>
        <v>0</v>
      </c>
    </row>
    <row r="18" spans="1:5" x14ac:dyDescent="0.25">
      <c r="A18" s="47"/>
      <c r="B18" s="67" t="s">
        <v>211</v>
      </c>
      <c r="C18" s="48">
        <f>SUMIFS('POPIS RAČUNA'!H:H,'POPIS RAČUNA'!E:E,'SUMARNI OBRAZAC'!B18)</f>
        <v>0</v>
      </c>
      <c r="D18" s="64"/>
      <c r="E18" s="48">
        <f>SUM(C18:D18)</f>
        <v>0</v>
      </c>
    </row>
    <row r="19" spans="1:5" x14ac:dyDescent="0.25">
      <c r="A19" s="47"/>
      <c r="B19" s="67" t="s">
        <v>210</v>
      </c>
      <c r="C19" s="48">
        <f>SUMIFS('POPIS RAČUNA'!H:H,'POPIS RAČUNA'!E:E,'SUMARNI OBRAZAC'!B19)</f>
        <v>0</v>
      </c>
      <c r="D19" s="65"/>
      <c r="E19" s="48">
        <f t="shared" ref="E19:E21" si="0">SUM(C19:D19)</f>
        <v>0</v>
      </c>
    </row>
    <row r="20" spans="1:5" x14ac:dyDescent="0.25">
      <c r="A20" s="47"/>
      <c r="B20" s="67" t="s">
        <v>212</v>
      </c>
      <c r="C20" s="48">
        <f>SUMIFS('POPIS RAČUNA'!H:H,'POPIS RAČUNA'!E:E,'SUMARNI OBRAZAC'!B20)</f>
        <v>0</v>
      </c>
      <c r="D20" s="65"/>
      <c r="E20" s="48">
        <f t="shared" si="0"/>
        <v>0</v>
      </c>
    </row>
    <row r="21" spans="1:5" x14ac:dyDescent="0.25">
      <c r="A21" s="47"/>
      <c r="B21" s="67" t="s">
        <v>215</v>
      </c>
      <c r="C21" s="48">
        <f>SUMIFS('POPIS RAČUNA'!H:H,'POPIS RAČUNA'!E:E,'SUMARNI OBRAZAC'!B21)</f>
        <v>0</v>
      </c>
      <c r="D21" s="65"/>
      <c r="E21" s="48">
        <f t="shared" si="0"/>
        <v>0</v>
      </c>
    </row>
    <row r="22" spans="1:5" s="2" customFormat="1" ht="30" x14ac:dyDescent="0.25">
      <c r="A22" s="162">
        <v>2</v>
      </c>
      <c r="B22" s="66" t="s">
        <v>206</v>
      </c>
      <c r="C22" s="163">
        <f>SUMIFS('POPIS RAČUNA'!H:H,'POPIS RAČUNA'!E:E,'SUMARNI OBRAZAC'!B22)</f>
        <v>0</v>
      </c>
      <c r="D22" s="176"/>
      <c r="E22" s="163">
        <f>SUM(C22:D22)</f>
        <v>0</v>
      </c>
    </row>
    <row r="23" spans="1:5" x14ac:dyDescent="0.25">
      <c r="A23" s="37">
        <v>3</v>
      </c>
      <c r="B23" s="66" t="s">
        <v>207</v>
      </c>
      <c r="C23" s="163">
        <f>SUMIFS('POPIS RAČUNA'!H:H,'POPIS RAČUNA'!E:E,'SUMARNI OBRAZAC'!B23)</f>
        <v>0</v>
      </c>
      <c r="D23" s="176"/>
      <c r="E23" s="163">
        <f>SUM(C23:D23)</f>
        <v>0</v>
      </c>
    </row>
    <row r="24" spans="1:5" ht="30" x14ac:dyDescent="0.25">
      <c r="A24" s="37">
        <v>4</v>
      </c>
      <c r="B24" s="66" t="s">
        <v>214</v>
      </c>
      <c r="C24" s="163">
        <f>SUMIFS('POPIS RAČUNA'!H:H,'POPIS RAČUNA'!E:E,'SUMARNI OBRAZAC'!B24)</f>
        <v>0</v>
      </c>
      <c r="D24" s="176"/>
      <c r="E24" s="163">
        <f>SUM(C24:D24)</f>
        <v>0</v>
      </c>
    </row>
    <row r="25" spans="1:5" ht="30" x14ac:dyDescent="0.25">
      <c r="A25" s="37">
        <v>5</v>
      </c>
      <c r="B25" s="66" t="s">
        <v>208</v>
      </c>
      <c r="C25" s="163">
        <f>SUMIFS('POPIS RAČUNA'!H:H,'POPIS RAČUNA'!E:E,'SUMARNI OBRAZAC'!B25)</f>
        <v>0</v>
      </c>
      <c r="D25" s="176"/>
      <c r="E25" s="163">
        <f>SUM(C25:D25)</f>
        <v>0</v>
      </c>
    </row>
    <row r="26" spans="1:5" x14ac:dyDescent="0.25">
      <c r="A26" s="37">
        <v>6</v>
      </c>
      <c r="B26" s="66" t="s">
        <v>209</v>
      </c>
      <c r="C26" s="163">
        <f>SUMIFS('POPIS RAČUNA'!H:H,'POPIS RAČUNA'!E:E,'SUMARNI OBRAZAC'!B26)</f>
        <v>0</v>
      </c>
      <c r="D26" s="176"/>
      <c r="E26" s="163">
        <f>SUM(C26:D26)</f>
        <v>0</v>
      </c>
    </row>
    <row r="27" spans="1:5" x14ac:dyDescent="0.25">
      <c r="B27" s="24"/>
      <c r="C27" s="62"/>
      <c r="E27" s="62"/>
    </row>
    <row r="28" spans="1:5" x14ac:dyDescent="0.25">
      <c r="A28" s="56"/>
      <c r="B28" s="68"/>
      <c r="C28" s="61"/>
      <c r="D28" s="58"/>
      <c r="E28" s="61"/>
    </row>
    <row r="29" spans="1:5" s="17" customFormat="1" ht="23.25" customHeight="1" x14ac:dyDescent="0.25">
      <c r="A29" s="233" t="s">
        <v>52</v>
      </c>
      <c r="B29" s="233"/>
      <c r="C29" s="233"/>
      <c r="D29" s="233"/>
      <c r="E29" s="233"/>
    </row>
    <row r="30" spans="1:5" x14ac:dyDescent="0.25">
      <c r="A30" s="69"/>
      <c r="B30" s="69"/>
      <c r="C30" s="49">
        <v>0</v>
      </c>
      <c r="D30" s="69"/>
      <c r="E30" s="46"/>
    </row>
    <row r="31" spans="1:5" x14ac:dyDescent="0.25">
      <c r="A31" s="69"/>
      <c r="B31" s="69"/>
      <c r="C31" s="46">
        <v>0</v>
      </c>
      <c r="D31" s="69"/>
      <c r="E31" s="46"/>
    </row>
    <row r="32" spans="1:5" x14ac:dyDescent="0.25">
      <c r="A32" s="69"/>
      <c r="B32" s="69"/>
      <c r="C32" s="46">
        <v>0</v>
      </c>
      <c r="D32" s="69"/>
      <c r="E32" s="46"/>
    </row>
    <row r="33" spans="1:5" x14ac:dyDescent="0.25">
      <c r="A33" s="69"/>
      <c r="B33" s="69"/>
      <c r="C33" s="46">
        <v>0</v>
      </c>
      <c r="D33" s="69"/>
      <c r="E33" s="46"/>
    </row>
    <row r="34" spans="1:5" x14ac:dyDescent="0.25">
      <c r="A34" s="69"/>
      <c r="B34" s="69"/>
      <c r="C34" s="46">
        <v>0</v>
      </c>
      <c r="D34" s="69"/>
      <c r="E34" s="46"/>
    </row>
    <row r="35" spans="1:5" x14ac:dyDescent="0.25">
      <c r="A35" s="69"/>
      <c r="B35" s="69"/>
      <c r="C35" s="46">
        <v>0</v>
      </c>
      <c r="D35" s="69"/>
      <c r="E35" s="46"/>
    </row>
    <row r="36" spans="1:5" x14ac:dyDescent="0.25">
      <c r="A36" s="69"/>
      <c r="B36" s="69"/>
      <c r="C36" s="46">
        <v>0</v>
      </c>
      <c r="D36" s="69"/>
      <c r="E36" s="46"/>
    </row>
    <row r="37" spans="1:5" x14ac:dyDescent="0.25">
      <c r="A37" s="69"/>
      <c r="B37" s="69"/>
      <c r="C37" s="46">
        <v>0</v>
      </c>
      <c r="D37" s="69"/>
      <c r="E37" s="46"/>
    </row>
    <row r="38" spans="1:5" x14ac:dyDescent="0.25">
      <c r="A38" s="69"/>
      <c r="B38" s="69"/>
      <c r="C38" s="46">
        <v>0</v>
      </c>
      <c r="D38" s="69"/>
      <c r="E38" s="46"/>
    </row>
    <row r="39" spans="1:5" x14ac:dyDescent="0.25">
      <c r="A39" s="69"/>
      <c r="B39" s="69"/>
      <c r="C39" s="46">
        <v>0</v>
      </c>
      <c r="D39" s="69"/>
      <c r="E39" s="46"/>
    </row>
    <row r="40" spans="1:5" x14ac:dyDescent="0.25">
      <c r="A40" s="69"/>
      <c r="B40" s="69"/>
      <c r="C40" s="46">
        <v>0</v>
      </c>
      <c r="D40" s="69"/>
      <c r="E40" s="46"/>
    </row>
    <row r="41" spans="1:5" x14ac:dyDescent="0.25">
      <c r="A41" s="69"/>
      <c r="B41" s="69"/>
      <c r="C41" s="46">
        <v>0</v>
      </c>
      <c r="D41" s="69"/>
      <c r="E41" s="46"/>
    </row>
    <row r="42" spans="1:5" x14ac:dyDescent="0.25">
      <c r="A42" s="69"/>
      <c r="B42" s="69"/>
      <c r="C42" s="46">
        <v>0</v>
      </c>
      <c r="D42" s="69"/>
      <c r="E42" s="46"/>
    </row>
    <row r="43" spans="1:5" x14ac:dyDescent="0.25">
      <c r="A43" s="69"/>
      <c r="B43" s="69"/>
      <c r="C43" s="46">
        <v>0</v>
      </c>
      <c r="D43" s="69"/>
      <c r="E43" s="46"/>
    </row>
    <row r="44" spans="1:5" x14ac:dyDescent="0.25">
      <c r="A44" s="69"/>
      <c r="B44" s="69"/>
      <c r="C44" s="46">
        <v>0</v>
      </c>
      <c r="D44" s="69"/>
      <c r="E44" s="46"/>
    </row>
    <row r="45" spans="1:5" x14ac:dyDescent="0.25">
      <c r="A45" s="69"/>
      <c r="B45" s="69"/>
      <c r="C45" s="46">
        <v>0</v>
      </c>
      <c r="D45" s="69"/>
      <c r="E45" s="46"/>
    </row>
    <row r="46" spans="1:5" x14ac:dyDescent="0.25">
      <c r="A46" s="69"/>
      <c r="B46" s="69"/>
      <c r="C46" s="46">
        <v>0</v>
      </c>
      <c r="D46" s="69"/>
      <c r="E46" s="46"/>
    </row>
    <row r="47" spans="1:5" x14ac:dyDescent="0.25">
      <c r="A47" s="69"/>
      <c r="B47" s="69"/>
      <c r="C47" s="46">
        <v>0</v>
      </c>
      <c r="D47" s="69"/>
      <c r="E47" s="46"/>
    </row>
    <row r="48" spans="1:5" x14ac:dyDescent="0.25">
      <c r="A48" s="69"/>
      <c r="B48" s="69"/>
      <c r="C48" s="46">
        <v>0</v>
      </c>
      <c r="D48" s="69"/>
      <c r="E48" s="46"/>
    </row>
    <row r="49" spans="1:5" x14ac:dyDescent="0.25">
      <c r="A49" s="69"/>
      <c r="B49" s="69"/>
      <c r="C49" s="46">
        <v>0</v>
      </c>
      <c r="D49" s="69"/>
      <c r="E49" s="46"/>
    </row>
    <row r="50" spans="1:5" x14ac:dyDescent="0.25">
      <c r="A50" s="69"/>
      <c r="B50" s="69"/>
      <c r="C50" s="46">
        <v>0</v>
      </c>
      <c r="D50" s="69"/>
      <c r="E50" s="46"/>
    </row>
    <row r="51" spans="1:5" x14ac:dyDescent="0.25">
      <c r="A51" s="69"/>
      <c r="B51" s="69"/>
      <c r="C51" s="46">
        <v>0</v>
      </c>
      <c r="D51" s="69"/>
      <c r="E51" s="46"/>
    </row>
    <row r="52" spans="1:5" x14ac:dyDescent="0.25">
      <c r="A52" s="69"/>
      <c r="B52" s="69"/>
      <c r="C52" s="46">
        <v>0</v>
      </c>
      <c r="D52" s="69"/>
      <c r="E52" s="46"/>
    </row>
    <row r="53" spans="1:5" x14ac:dyDescent="0.25">
      <c r="A53" s="69"/>
      <c r="B53" s="69"/>
      <c r="C53" s="46">
        <v>0</v>
      </c>
      <c r="D53" s="69"/>
      <c r="E53" s="46"/>
    </row>
    <row r="54" spans="1:5" x14ac:dyDescent="0.25">
      <c r="A54" s="69"/>
      <c r="B54" s="69"/>
      <c r="C54" s="46">
        <v>0</v>
      </c>
      <c r="D54" s="69"/>
      <c r="E54" s="46"/>
    </row>
    <row r="55" spans="1:5" x14ac:dyDescent="0.25">
      <c r="A55" s="69"/>
      <c r="B55" s="69"/>
      <c r="C55" s="46">
        <v>0</v>
      </c>
      <c r="D55" s="69"/>
      <c r="E55" s="46"/>
    </row>
    <row r="56" spans="1:5" x14ac:dyDescent="0.25">
      <c r="A56" s="69"/>
      <c r="B56" s="69"/>
      <c r="C56" s="46">
        <v>0</v>
      </c>
      <c r="D56" s="69"/>
      <c r="E56" s="46"/>
    </row>
    <row r="57" spans="1:5" x14ac:dyDescent="0.25">
      <c r="A57" s="69"/>
      <c r="B57" s="69"/>
      <c r="C57" s="46">
        <v>0</v>
      </c>
      <c r="D57" s="69"/>
      <c r="E57" s="46"/>
    </row>
    <row r="58" spans="1:5" x14ac:dyDescent="0.25">
      <c r="A58" s="69"/>
      <c r="B58" s="69"/>
      <c r="C58" s="46">
        <v>0</v>
      </c>
      <c r="D58" s="69"/>
      <c r="E58" s="46"/>
    </row>
    <row r="59" spans="1:5" x14ac:dyDescent="0.25">
      <c r="A59" s="69"/>
      <c r="B59" s="69"/>
      <c r="C59" s="46">
        <v>0</v>
      </c>
      <c r="D59" s="69"/>
      <c r="E59" s="46"/>
    </row>
    <row r="60" spans="1:5" x14ac:dyDescent="0.25">
      <c r="A60" s="69"/>
      <c r="B60" s="69"/>
      <c r="C60" s="46">
        <v>0</v>
      </c>
      <c r="D60" s="69"/>
      <c r="E60" s="46"/>
    </row>
    <row r="61" spans="1:5" x14ac:dyDescent="0.25">
      <c r="A61" s="69"/>
      <c r="B61" s="69"/>
      <c r="C61" s="46">
        <v>0</v>
      </c>
      <c r="D61" s="69"/>
      <c r="E61" s="46"/>
    </row>
    <row r="62" spans="1:5" x14ac:dyDescent="0.25">
      <c r="A62" s="69"/>
      <c r="B62" s="69"/>
      <c r="C62" s="46">
        <v>0</v>
      </c>
      <c r="D62" s="69"/>
      <c r="E62" s="46"/>
    </row>
    <row r="63" spans="1:5" x14ac:dyDescent="0.25">
      <c r="A63" s="69"/>
      <c r="B63" s="69"/>
      <c r="C63" s="46">
        <v>0</v>
      </c>
      <c r="D63" s="69"/>
      <c r="E63" s="46"/>
    </row>
    <row r="64" spans="1:5" x14ac:dyDescent="0.25">
      <c r="A64" s="69"/>
      <c r="B64" s="69"/>
      <c r="C64" s="46">
        <v>0</v>
      </c>
      <c r="D64" s="69"/>
      <c r="E64" s="46"/>
    </row>
    <row r="65" spans="1:5" x14ac:dyDescent="0.25">
      <c r="A65" s="69"/>
      <c r="B65" s="69"/>
      <c r="C65" s="46">
        <v>0</v>
      </c>
      <c r="D65" s="69"/>
      <c r="E65" s="46"/>
    </row>
    <row r="66" spans="1:5" x14ac:dyDescent="0.25">
      <c r="A66" s="69"/>
      <c r="B66" s="69"/>
      <c r="C66" s="46">
        <v>0</v>
      </c>
      <c r="D66" s="69"/>
      <c r="E66" s="46"/>
    </row>
  </sheetData>
  <sheetProtection algorithmName="SHA-512" hashValue="LcSHiLVCBCgQcBdQpnrRCID2imFimn2Mkx1eVxhI5EgOJiuXXJBSEVYXzVh6sLfmDRaOKuI2m2hG9QGT7zph/A==" saltValue="gyZYAGmRudUh/g7RnzDYOg==" spinCount="100000" sheet="1" autoFilter="0"/>
  <mergeCells count="9">
    <mergeCell ref="A16:E16"/>
    <mergeCell ref="A29:E29"/>
    <mergeCell ref="D12:E12"/>
    <mergeCell ref="D13:E13"/>
    <mergeCell ref="A1:E1"/>
    <mergeCell ref="A6:E6"/>
    <mergeCell ref="A7:E7"/>
    <mergeCell ref="A3:E3"/>
    <mergeCell ref="A4:E4"/>
  </mergeCells>
  <conditionalFormatting sqref="A4:E4">
    <cfRule type="cellIs" dxfId="4" priority="5" operator="equal">
      <formula>0</formula>
    </cfRule>
  </conditionalFormatting>
  <conditionalFormatting sqref="A7:E7">
    <cfRule type="cellIs" dxfId="3" priority="4" operator="equal">
      <formula>0</formula>
    </cfRule>
  </conditionalFormatting>
  <conditionalFormatting sqref="B12">
    <cfRule type="cellIs" dxfId="2" priority="3" operator="equal">
      <formula>0</formula>
    </cfRule>
  </conditionalFormatting>
  <conditionalFormatting sqref="E9">
    <cfRule type="expression" dxfId="1" priority="2">
      <formula>$E$9=$E$10</formula>
    </cfRule>
  </conditionalFormatting>
  <conditionalFormatting sqref="C9:D9">
    <cfRule type="expression" dxfId="0" priority="1">
      <formula>$E$9=$E$10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TROŠKOVI</vt:lpstr>
      <vt:lpstr>UPUTE</vt:lpstr>
      <vt:lpstr>Podaci o korisniku</vt:lpstr>
      <vt:lpstr>ODOBRENI Obrazac proračuna</vt:lpstr>
      <vt:lpstr>POPIS RAČUNA</vt:lpstr>
      <vt:lpstr>SUMARNI OBRAZAC</vt:lpstr>
      <vt:lpstr>POPIS_TROŠKOVA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Braslav Sesar</dc:creator>
  <cp:lastModifiedBy>Kristijan Slačanac</cp:lastModifiedBy>
  <cp:lastPrinted>2024-06-11T08:16:29Z</cp:lastPrinted>
  <dcterms:created xsi:type="dcterms:W3CDTF">2017-11-27T12:31:54Z</dcterms:created>
  <dcterms:modified xsi:type="dcterms:W3CDTF">2024-07-01T11:17:26Z</dcterms:modified>
</cp:coreProperties>
</file>